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0" windowWidth="16896" windowHeight="118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<sst xmlns="http://schemas.openxmlformats.org/spreadsheetml/2006/main" count="407" uniqueCount="231">
  <si>
    <t>H</t>
  </si>
  <si>
    <t>V</t>
  </si>
  <si>
    <t>Window</t>
  </si>
  <si>
    <t>Angle</t>
  </si>
  <si>
    <t>Flag2</t>
  </si>
  <si>
    <t>Flag1</t>
  </si>
  <si>
    <t>Flag 1</t>
  </si>
  <si>
    <t>Beam</t>
  </si>
  <si>
    <t>Dump</t>
  </si>
  <si>
    <t>Left 10</t>
  </si>
  <si>
    <t>Right 10</t>
  </si>
  <si>
    <t xml:space="preserve"> </t>
  </si>
  <si>
    <t>Left 20</t>
  </si>
  <si>
    <t>diamond</t>
  </si>
  <si>
    <t>comment</t>
  </si>
  <si>
    <t>beam intensity</t>
  </si>
  <si>
    <t>TP</t>
  </si>
  <si>
    <t>Field</t>
  </si>
  <si>
    <t>T</t>
  </si>
  <si>
    <t>Jet</t>
  </si>
  <si>
    <t>m/s</t>
  </si>
  <si>
    <t>No</t>
  </si>
  <si>
    <t># bunches</t>
  </si>
  <si>
    <t>Ref position I.E. Settings =0,0</t>
  </si>
  <si>
    <t>lower by 5mm to move the interaction point to 2nd window</t>
  </si>
  <si>
    <t>splash between window 1 and 2</t>
  </si>
  <si>
    <t>Ref position I.E. Settings =0,0 splash origin in window 1</t>
  </si>
  <si>
    <t>2 mm down dvt 451 to -4</t>
  </si>
  <si>
    <t>no splash at 1 TP</t>
  </si>
  <si>
    <t>action comment</t>
  </si>
  <si>
    <t>2 mm down dvt 451 to -8</t>
  </si>
  <si>
    <t>splash in VP#2</t>
  </si>
  <si>
    <t>1 mm up dvt 451 to -6 disruption observed in port 3 not in VP#2</t>
  </si>
  <si>
    <t>dvt451 set to -10A Big Splash!</t>
  </si>
  <si>
    <t>Big Splash seen</t>
  </si>
  <si>
    <t>No Beam--Fire Alarm in CCC</t>
  </si>
  <si>
    <t>Beam received</t>
  </si>
  <si>
    <t>9,25</t>
  </si>
  <si>
    <t xml:space="preserve">Tune of 6004 </t>
  </si>
  <si>
    <t>Tune of 6005</t>
  </si>
  <si>
    <t>Tune of 6006</t>
  </si>
  <si>
    <t>Tune of 6007</t>
  </si>
  <si>
    <t>Tune of 6008</t>
  </si>
  <si>
    <t>Tune of 6009</t>
  </si>
  <si>
    <t>Tune of 6006 PD incomplete reshoot</t>
  </si>
  <si>
    <t>Tune 6010</t>
  </si>
  <si>
    <t>Tune for left extreme</t>
  </si>
  <si>
    <t xml:space="preserve">Now fill in </t>
  </si>
  <si>
    <t>Target fillimentation obserevd</t>
  </si>
  <si>
    <t>Target fillimentation observed</t>
  </si>
  <si>
    <t>Warm up shot for the day</t>
  </si>
  <si>
    <t xml:space="preserve">5T PD base Target empty </t>
  </si>
  <si>
    <t>0T Hg In</t>
  </si>
  <si>
    <t>10T PD Base Target Empty</t>
  </si>
  <si>
    <t>0T Hg In (repeat 7004)</t>
  </si>
  <si>
    <t>10T Hg In, 3mm shift left from 7003</t>
  </si>
  <si>
    <t>Repeat of 7007</t>
  </si>
  <si>
    <t>Extending horizontal scan. Images lost</t>
  </si>
  <si>
    <t>End of extended horizontal scans</t>
  </si>
  <si>
    <t>10 T Hg In</t>
  </si>
  <si>
    <t>10T Hg Out</t>
  </si>
  <si>
    <t>0T Hg Out, 6013 settings</t>
  </si>
  <si>
    <t>10T Hg In, 7022 settings</t>
  </si>
  <si>
    <t>10T Hg Out, 7023 settings</t>
  </si>
  <si>
    <t>10T Hg Out, 7021 settings</t>
  </si>
  <si>
    <t>Spot measurements</t>
  </si>
  <si>
    <t>Spot measurements,7017 setings</t>
  </si>
  <si>
    <t>?</t>
  </si>
  <si>
    <t>0T Hg Out, 7006? settings</t>
  </si>
  <si>
    <t>0T Hg Out, 7010 settings (0 mm)</t>
  </si>
  <si>
    <t>0T Hg In, 8001 (7010) settings (0 mm)</t>
  </si>
  <si>
    <t>0T, Hg In, 7009 settings (-5 mm)</t>
  </si>
  <si>
    <t>0T Hg In, 6013 settings (-10 mm)</t>
  </si>
  <si>
    <t>0T Hg Out, 8005 (6013) settings (-10 mm)</t>
  </si>
  <si>
    <t>0T, Hg Out, 8003 (7009) settings (-5 mm)</t>
  </si>
  <si>
    <t>0T Hg In, 7001 settings (-15 mm)</t>
  </si>
  <si>
    <t>0T Hg Out, 8007 (7001) settings (-15 mm)</t>
  </si>
  <si>
    <t>0T Hg In, 8007 repeat (-15 mm)</t>
  </si>
  <si>
    <t>0T Hg Out, 8008 repeat (-15)</t>
  </si>
  <si>
    <t>0T Hg In, 6023 settings (-20 mm)</t>
  </si>
  <si>
    <t>0T Hg Out, 8012 (6023) settings (-20 mm)</t>
  </si>
  <si>
    <t>0T Hg Out, 8014 () settings (-25 mm)</t>
  </si>
  <si>
    <t>0T Hg In,  settings (-25 mm)</t>
  </si>
  <si>
    <t>5T Hg In, -15 mm</t>
  </si>
  <si>
    <t>5T Hg Out, -15 mm</t>
  </si>
  <si>
    <t>5T, Hg In, -15 mm</t>
  </si>
  <si>
    <r>
      <t xml:space="preserve">5T, Hg In, -15 mm </t>
    </r>
    <r>
      <rPr>
        <b/>
        <sz val="10"/>
        <rFont val="Arial"/>
        <family val="2"/>
      </rPr>
      <t>NO BEAM</t>
    </r>
  </si>
  <si>
    <t>Calibration shots for particle detedtors</t>
  </si>
  <si>
    <t>8028A</t>
  </si>
  <si>
    <t>8028B</t>
  </si>
  <si>
    <t>7T Hg In, Lost trigger for optics. Beam at ~-15 mm</t>
  </si>
  <si>
    <t>7T Hg In. Beam at ~-15 mm</t>
  </si>
  <si>
    <t>7T Hg Out. Beam at ~-15 mm</t>
  </si>
  <si>
    <t>12+4</t>
  </si>
  <si>
    <t>15+5</t>
  </si>
  <si>
    <t>7T Hg In. Beam at ~-15 mm. dT = 2.23 mus</t>
  </si>
  <si>
    <t>0T Hg Out. Beam at ~-15 mm. dT = 697 mus</t>
  </si>
  <si>
    <t>7T Hg In. Beam at ~-15 mm. dT = 697 mus</t>
  </si>
  <si>
    <t>NA</t>
  </si>
  <si>
    <r>
      <t xml:space="preserve">7T Hg Out. Beam at ~-15 mm. </t>
    </r>
    <r>
      <rPr>
        <b/>
        <sz val="10"/>
        <rFont val="Arial"/>
        <family val="2"/>
      </rPr>
      <t>No beam</t>
    </r>
  </si>
  <si>
    <t>0T, Hg Out. Probe only</t>
  </si>
  <si>
    <t>0T Hg Out. Pump only</t>
  </si>
  <si>
    <t>7T Hg In. Beam at ~-15 mm. dT = 40 mus</t>
  </si>
  <si>
    <t>7T Hg In. Beam at ~-15 mm (as 8048). dT = 697 mus</t>
  </si>
  <si>
    <t>7T Hg Out. Beam at ~-15 mm (as 8048) dT = 697 mus</t>
  </si>
  <si>
    <t>7T Hg Out. Beam at ~-15 mm (as 8048). dT = 2.23 mus</t>
  </si>
  <si>
    <t>7T Hg In. Beam misaligned. dT = 40 mus</t>
  </si>
  <si>
    <t>0T Hg Out. Beam at ~-15 mm. dT = 40 mus</t>
  </si>
  <si>
    <t>7T Hg Out. Beam at ~-15 mm. dT = 40 mus. Lost secondary counter pc.</t>
  </si>
  <si>
    <t>No Field No Target</t>
  </si>
  <si>
    <t>Test All systems with Low Intensity</t>
  </si>
  <si>
    <t>No Splash observed</t>
  </si>
  <si>
    <t>Beam Tune of 9002</t>
  </si>
  <si>
    <t>Attempt to raise beam vertically</t>
  </si>
  <si>
    <t>No beam Inhibit on</t>
  </si>
  <si>
    <t>Splashes seen in V2 at 500 us</t>
  </si>
  <si>
    <t>Spash seen in V2</t>
  </si>
  <si>
    <t>Splash seen in V2</t>
  </si>
  <si>
    <t>Splash ? Now try 2.5TP</t>
  </si>
  <si>
    <t>Beam was swept - redo</t>
  </si>
  <si>
    <t>Quad problem - redo</t>
  </si>
  <si>
    <t>Splash in V2</t>
  </si>
  <si>
    <t>Splash observed in V3</t>
  </si>
  <si>
    <t>Booster failure</t>
  </si>
  <si>
    <t>Large Splash observed in V3</t>
  </si>
  <si>
    <t>Beam position is good</t>
  </si>
  <si>
    <t>Splash not seen</t>
  </si>
  <si>
    <t>Splash seen in V3 t=6ms</t>
  </si>
  <si>
    <t>Splash seen in V2 and V3</t>
  </si>
  <si>
    <t>Spash seen in V2  only 1/2 SMD Frame</t>
  </si>
  <si>
    <t>2+2</t>
  </si>
  <si>
    <t>1.7 us separation</t>
  </si>
  <si>
    <t>Repeat of 10010</t>
  </si>
  <si>
    <t>Repeat of 10009</t>
  </si>
  <si>
    <t>Another Repeat of 10009</t>
  </si>
  <si>
    <t>Repeat of 10009 with Target Out</t>
  </si>
  <si>
    <t>Target In 1/2 SMD Frame</t>
  </si>
  <si>
    <t>Target Out Full SMD frame</t>
  </si>
  <si>
    <t>Target  In</t>
  </si>
  <si>
    <t>4+4</t>
  </si>
  <si>
    <t>Target In Full SMD Frame</t>
  </si>
  <si>
    <t xml:space="preserve">4+4 </t>
  </si>
  <si>
    <t>Warm up shot for the da0.6y-9</t>
  </si>
  <si>
    <t>Target In</t>
  </si>
  <si>
    <t>Target Out</t>
  </si>
  <si>
    <t>Target In Full SMD Images</t>
  </si>
  <si>
    <t>Nice splash in V2</t>
  </si>
  <si>
    <t>Splash observed</t>
  </si>
  <si>
    <t>Target Out; Beam Trigger out of sync</t>
  </si>
  <si>
    <t>Target out</t>
  </si>
  <si>
    <t>No splash observed in V2 or V3</t>
  </si>
  <si>
    <t>Splash observed in V2</t>
  </si>
  <si>
    <t>PD Linearity Study</t>
  </si>
  <si>
    <t>Hg Explostion initiates before V2</t>
  </si>
  <si>
    <t>Hit seen in  V2</t>
  </si>
  <si>
    <t>No beam from PS</t>
  </si>
  <si>
    <t>No PS Beam</t>
  </si>
  <si>
    <t>Full Hit in V1</t>
  </si>
  <si>
    <t>Target In Repeat of 12010</t>
  </si>
  <si>
    <t>Target In No flag 2 Info</t>
  </si>
  <si>
    <t>Start Horzontal Scan Target Out</t>
  </si>
  <si>
    <t>Harmonic 8</t>
  </si>
  <si>
    <t>8+8</t>
  </si>
  <si>
    <t>Harmonic 16</t>
  </si>
  <si>
    <t>DVT out of regulation</t>
  </si>
  <si>
    <t xml:space="preserve">Flag Images Lost </t>
  </si>
  <si>
    <t>Repeat of 4008</t>
  </si>
  <si>
    <t>PS did not deliver beam</t>
  </si>
  <si>
    <t>Re-read of Flags</t>
  </si>
  <si>
    <t>No Beam PS Inhibit on</t>
  </si>
  <si>
    <t>Hg received early trigger-target empty</t>
  </si>
  <si>
    <t>Remeasure of Flags</t>
  </si>
  <si>
    <t xml:space="preserve">  </t>
  </si>
  <si>
    <t>No Splash</t>
  </si>
  <si>
    <t>Hit seen in  V1</t>
  </si>
  <si>
    <t>6+2</t>
  </si>
  <si>
    <t>Target Empty</t>
  </si>
  <si>
    <t>First of Pump/Probe 700us delay</t>
  </si>
  <si>
    <t>test</t>
  </si>
  <si>
    <t>Signal/Background test</t>
  </si>
  <si>
    <t>Haromonic 8</t>
  </si>
  <si>
    <t>test c</t>
  </si>
  <si>
    <t>test e</t>
  </si>
  <si>
    <t>Target In: In sync Splash seen</t>
  </si>
  <si>
    <t>Haromonic 8 Warm up</t>
  </si>
  <si>
    <t>Shots to test background</t>
  </si>
  <si>
    <t>End of background test</t>
  </si>
  <si>
    <t>Target in</t>
  </si>
  <si>
    <t>test g</t>
  </si>
  <si>
    <t>test h</t>
  </si>
  <si>
    <t>Pump/Probe 700us delay</t>
  </si>
  <si>
    <t>6_2</t>
  </si>
  <si>
    <t>End of 700us delay</t>
  </si>
  <si>
    <t>Pump/Probe 350us delay</t>
  </si>
  <si>
    <t>Beam Trigger came beginning of ramp</t>
  </si>
  <si>
    <t>350us delay</t>
  </si>
  <si>
    <t>Beam Studies</t>
  </si>
  <si>
    <t>End of Beam Studies</t>
  </si>
  <si>
    <t>No delay No SMD images</t>
  </si>
  <si>
    <t>Position test with LI</t>
  </si>
  <si>
    <t>only !/2 SMD Image</t>
  </si>
  <si>
    <t>SMD images incomplete</t>
  </si>
  <si>
    <t>Good SMD images 350us delay</t>
  </si>
  <si>
    <t>End of 350us delay series</t>
  </si>
  <si>
    <t>40us delay series</t>
  </si>
  <si>
    <t>1/2 SMD images</t>
  </si>
  <si>
    <t>SMD Images black</t>
  </si>
  <si>
    <t>0.2 seconds into flattop</t>
  </si>
  <si>
    <t>0.8 seconds before flattop</t>
  </si>
  <si>
    <t>Flag info lost</t>
  </si>
  <si>
    <t>No delay  trigger arrived on Hg upramp</t>
  </si>
  <si>
    <t>No SMD images</t>
  </si>
  <si>
    <t>Warmup shot</t>
  </si>
  <si>
    <t>Weak Splash in V3</t>
  </si>
  <si>
    <t>6+6</t>
  </si>
  <si>
    <t>350us delay hit in VP3</t>
  </si>
  <si>
    <t>40 us delay hit in V3</t>
  </si>
  <si>
    <t>700us weak splash</t>
  </si>
  <si>
    <t>Hit in VP2 focus poor</t>
  </si>
  <si>
    <t>40us delay</t>
  </si>
  <si>
    <t>Flag1 info lost</t>
  </si>
  <si>
    <t>80us delay</t>
  </si>
  <si>
    <t>20us delay</t>
  </si>
  <si>
    <t>60us delay</t>
  </si>
  <si>
    <t>10us delay booster problem</t>
  </si>
  <si>
    <t>10us repeat</t>
  </si>
  <si>
    <t>0us delay</t>
  </si>
  <si>
    <t>5.8us dellay</t>
  </si>
  <si>
    <t>3.2us delay</t>
  </si>
  <si>
    <t>8+0</t>
  </si>
  <si>
    <t>Pump only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</si>
</sst>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E+00"/>
    <numFmt numFmtId="165" formatCode="0.0"/>
    <numFmt numFmtId="166" formatCode="[$-409]h:mm:ss\ AM/PM"/>
    <numFmt numFmtId="167" formatCode="[$-409]h:mm\ AM/PM;@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8.25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14" fontId="4" fillId="0" borderId="0" xfId="0" applyNumberFormat="1" applyFont="1" applyAlignment="1">
      <alignment/>
    </xf>
    <xf numFmtId="11" fontId="0" fillId="2" borderId="0" xfId="0" applyNumberFormat="1" applyFill="1" applyAlignment="1">
      <alignment/>
    </xf>
    <xf numFmtId="18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2" fontId="0" fillId="0" borderId="0" xfId="0" applyNumberFormat="1" applyAlignment="1">
      <alignment wrapText="1"/>
    </xf>
    <xf numFmtId="165" fontId="4" fillId="0" borderId="0" xfId="0" applyNumberFormat="1" applyFont="1" applyAlignment="1">
      <alignment/>
    </xf>
    <xf numFmtId="167" fontId="0" fillId="0" borderId="0" xfId="0" applyNumberFormat="1" applyAlignment="1">
      <alignment/>
    </xf>
    <xf numFmtId="167" fontId="4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2825"/>
          <c:w val="0.92325"/>
          <c:h val="0.94425"/>
        </c:manualLayout>
      </c:layout>
      <c:scatterChart>
        <c:scatterStyle val="lineMarker"/>
        <c:varyColors val="0"/>
        <c:ser>
          <c:idx val="1"/>
          <c:order val="1"/>
          <c:tx>
            <c:strRef>
              <c:f>Sheet1!$R$1:$R$2</c:f>
              <c:strCache>
                <c:ptCount val="1"/>
                <c:pt idx="0">
                  <c:v>Left 10 diamond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Sheet1!$K$3:$K$21</c:f>
              <c:numCache>
                <c:ptCount val="19"/>
                <c:pt idx="1">
                  <c:v>-2.575000000000001</c:v>
                </c:pt>
                <c:pt idx="2">
                  <c:v>-2.575000000000001</c:v>
                </c:pt>
                <c:pt idx="3">
                  <c:v>-20.25</c:v>
                </c:pt>
                <c:pt idx="4">
                  <c:v>0</c:v>
                </c:pt>
                <c:pt idx="5">
                  <c:v>-12.849999999999998</c:v>
                </c:pt>
                <c:pt idx="6">
                  <c:v>-6.574999999999999</c:v>
                </c:pt>
                <c:pt idx="7">
                  <c:v>11.287499999999998</c:v>
                </c:pt>
                <c:pt idx="8">
                  <c:v>3.112499999999999</c:v>
                </c:pt>
                <c:pt idx="9">
                  <c:v>3.112499999999999</c:v>
                </c:pt>
                <c:pt idx="10">
                  <c:v>-1.5374999999999988</c:v>
                </c:pt>
                <c:pt idx="11">
                  <c:v>-0.7625000000000011</c:v>
                </c:pt>
                <c:pt idx="12">
                  <c:v>-2.1125</c:v>
                </c:pt>
                <c:pt idx="13">
                  <c:v>-3.437500000000001</c:v>
                </c:pt>
                <c:pt idx="14">
                  <c:v>-1.4250000000000007</c:v>
                </c:pt>
                <c:pt idx="16">
                  <c:v>2.5124999999999984</c:v>
                </c:pt>
                <c:pt idx="17">
                  <c:v>-0.11249999999999982</c:v>
                </c:pt>
                <c:pt idx="18">
                  <c:v>-0.38750000000000107</c:v>
                </c:pt>
              </c:numCache>
            </c:numRef>
          </c:xVal>
          <c:yVal>
            <c:numRef>
              <c:f>Sheet1!$R$3:$R$21</c:f>
              <c:numCache>
                <c:ptCount val="19"/>
                <c:pt idx="1">
                  <c:v>1.3E-05</c:v>
                </c:pt>
                <c:pt idx="2">
                  <c:v>1.6E-05</c:v>
                </c:pt>
                <c:pt idx="3">
                  <c:v>1.4E-05</c:v>
                </c:pt>
                <c:pt idx="5">
                  <c:v>1.4E-05</c:v>
                </c:pt>
                <c:pt idx="6">
                  <c:v>1.6E-05</c:v>
                </c:pt>
                <c:pt idx="7">
                  <c:v>1.3E-05</c:v>
                </c:pt>
                <c:pt idx="8">
                  <c:v>1.5E-05</c:v>
                </c:pt>
                <c:pt idx="9">
                  <c:v>1.2E-05</c:v>
                </c:pt>
                <c:pt idx="11">
                  <c:v>1.2E-05</c:v>
                </c:pt>
                <c:pt idx="12">
                  <c:v>1.4E-05</c:v>
                </c:pt>
                <c:pt idx="14">
                  <c:v>1.2E-05</c:v>
                </c:pt>
                <c:pt idx="16">
                  <c:v>1.2E-05</c:v>
                </c:pt>
                <c:pt idx="17">
                  <c:v>1.3E-05</c:v>
                </c:pt>
                <c:pt idx="18">
                  <c:v>8.6E-06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Sheet1!$S$1:$S$2</c:f>
              <c:strCache>
                <c:ptCount val="1"/>
                <c:pt idx="0">
                  <c:v>Right 10 diamond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Sheet1!$K$3:$K$21</c:f>
              <c:numCache>
                <c:ptCount val="19"/>
                <c:pt idx="1">
                  <c:v>-2.575000000000001</c:v>
                </c:pt>
                <c:pt idx="2">
                  <c:v>-2.575000000000001</c:v>
                </c:pt>
                <c:pt idx="3">
                  <c:v>-20.25</c:v>
                </c:pt>
                <c:pt idx="4">
                  <c:v>0</c:v>
                </c:pt>
                <c:pt idx="5">
                  <c:v>-12.849999999999998</c:v>
                </c:pt>
                <c:pt idx="6">
                  <c:v>-6.574999999999999</c:v>
                </c:pt>
                <c:pt idx="7">
                  <c:v>11.287499999999998</c:v>
                </c:pt>
                <c:pt idx="8">
                  <c:v>3.112499999999999</c:v>
                </c:pt>
                <c:pt idx="9">
                  <c:v>3.112499999999999</c:v>
                </c:pt>
                <c:pt idx="10">
                  <c:v>-1.5374999999999988</c:v>
                </c:pt>
                <c:pt idx="11">
                  <c:v>-0.7625000000000011</c:v>
                </c:pt>
                <c:pt idx="12">
                  <c:v>-2.1125</c:v>
                </c:pt>
                <c:pt idx="13">
                  <c:v>-3.437500000000001</c:v>
                </c:pt>
                <c:pt idx="14">
                  <c:v>-1.4250000000000007</c:v>
                </c:pt>
                <c:pt idx="16">
                  <c:v>2.5124999999999984</c:v>
                </c:pt>
                <c:pt idx="17">
                  <c:v>-0.11249999999999982</c:v>
                </c:pt>
                <c:pt idx="18">
                  <c:v>-0.38750000000000107</c:v>
                </c:pt>
              </c:numCache>
            </c:numRef>
          </c:xVal>
          <c:yVal>
            <c:numRef>
              <c:f>Sheet1!$S$3:$S$21</c:f>
              <c:numCache>
                <c:ptCount val="19"/>
                <c:pt idx="1">
                  <c:v>1.6E-05</c:v>
                </c:pt>
                <c:pt idx="2">
                  <c:v>1.9E-05</c:v>
                </c:pt>
                <c:pt idx="3">
                  <c:v>1.8E-05</c:v>
                </c:pt>
                <c:pt idx="5">
                  <c:v>1.8E-05</c:v>
                </c:pt>
                <c:pt idx="6">
                  <c:v>1.9E-05</c:v>
                </c:pt>
                <c:pt idx="7">
                  <c:v>1.4E-05</c:v>
                </c:pt>
                <c:pt idx="8">
                  <c:v>1.7E-05</c:v>
                </c:pt>
                <c:pt idx="9">
                  <c:v>1.4E-05</c:v>
                </c:pt>
                <c:pt idx="11">
                  <c:v>1.6E-05</c:v>
                </c:pt>
                <c:pt idx="12">
                  <c:v>1.7E-05</c:v>
                </c:pt>
                <c:pt idx="14">
                  <c:v>1.44E-05</c:v>
                </c:pt>
                <c:pt idx="16">
                  <c:v>1.5E-05</c:v>
                </c:pt>
                <c:pt idx="17">
                  <c:v>1.6E-05</c:v>
                </c:pt>
                <c:pt idx="18">
                  <c:v>1.1E-05</c:v>
                </c:pt>
              </c:numCache>
            </c:numRef>
          </c:yVal>
          <c:smooth val="0"/>
        </c:ser>
        <c:axId val="52979681"/>
        <c:axId val="7055082"/>
      </c:scatterChart>
      <c:scatterChart>
        <c:scatterStyle val="lineMarker"/>
        <c:varyColors val="0"/>
        <c:ser>
          <c:idx val="0"/>
          <c:order val="0"/>
          <c:tx>
            <c:strRef>
              <c:f>Sheet1!$Q$1:$Q$2</c:f>
              <c:strCache>
                <c:ptCount val="1"/>
                <c:pt idx="0">
                  <c:v>Dump diamond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Sheet1!$K$3:$K$21</c:f>
              <c:numCache>
                <c:ptCount val="19"/>
                <c:pt idx="1">
                  <c:v>-2.575000000000001</c:v>
                </c:pt>
                <c:pt idx="2">
                  <c:v>-2.575000000000001</c:v>
                </c:pt>
                <c:pt idx="3">
                  <c:v>-20.25</c:v>
                </c:pt>
                <c:pt idx="4">
                  <c:v>0</c:v>
                </c:pt>
                <c:pt idx="5">
                  <c:v>-12.849999999999998</c:v>
                </c:pt>
                <c:pt idx="6">
                  <c:v>-6.574999999999999</c:v>
                </c:pt>
                <c:pt idx="7">
                  <c:v>11.287499999999998</c:v>
                </c:pt>
                <c:pt idx="8">
                  <c:v>3.112499999999999</c:v>
                </c:pt>
                <c:pt idx="9">
                  <c:v>3.112499999999999</c:v>
                </c:pt>
                <c:pt idx="10">
                  <c:v>-1.5374999999999988</c:v>
                </c:pt>
                <c:pt idx="11">
                  <c:v>-0.7625000000000011</c:v>
                </c:pt>
                <c:pt idx="12">
                  <c:v>-2.1125</c:v>
                </c:pt>
                <c:pt idx="13">
                  <c:v>-3.437500000000001</c:v>
                </c:pt>
                <c:pt idx="14">
                  <c:v>-1.4250000000000007</c:v>
                </c:pt>
                <c:pt idx="16">
                  <c:v>2.5124999999999984</c:v>
                </c:pt>
                <c:pt idx="17">
                  <c:v>-0.11249999999999982</c:v>
                </c:pt>
                <c:pt idx="18">
                  <c:v>-0.38750000000000107</c:v>
                </c:pt>
              </c:numCache>
            </c:numRef>
          </c:xVal>
          <c:yVal>
            <c:numRef>
              <c:f>Sheet1!$Q$3:$Q$21</c:f>
              <c:numCache>
                <c:ptCount val="19"/>
                <c:pt idx="1">
                  <c:v>4.4E-07</c:v>
                </c:pt>
                <c:pt idx="2">
                  <c:v>3.9E-07</c:v>
                </c:pt>
                <c:pt idx="3">
                  <c:v>3.7E-07</c:v>
                </c:pt>
                <c:pt idx="5">
                  <c:v>3.8E-07</c:v>
                </c:pt>
                <c:pt idx="6">
                  <c:v>3.8E-07</c:v>
                </c:pt>
                <c:pt idx="7">
                  <c:v>3.65E-07</c:v>
                </c:pt>
                <c:pt idx="8">
                  <c:v>3.8E-07</c:v>
                </c:pt>
                <c:pt idx="9">
                  <c:v>4.8E-07</c:v>
                </c:pt>
                <c:pt idx="10">
                  <c:v>4.8E-07</c:v>
                </c:pt>
                <c:pt idx="11">
                  <c:v>4.9E-07</c:v>
                </c:pt>
                <c:pt idx="12">
                  <c:v>3.9E-07</c:v>
                </c:pt>
                <c:pt idx="14">
                  <c:v>6.3E-07</c:v>
                </c:pt>
                <c:pt idx="16">
                  <c:v>2.7E-07</c:v>
                </c:pt>
                <c:pt idx="17">
                  <c:v>2.9E-07</c:v>
                </c:pt>
                <c:pt idx="18">
                  <c:v>3.5E-07</c:v>
                </c:pt>
              </c:numCache>
            </c:numRef>
          </c:yVal>
          <c:smooth val="0"/>
        </c:ser>
        <c:axId val="63495739"/>
        <c:axId val="34590740"/>
      </c:scatterChart>
      <c:valAx>
        <c:axId val="52979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055082"/>
        <c:crosses val="autoZero"/>
        <c:crossBetween val="midCat"/>
        <c:dispUnits/>
      </c:valAx>
      <c:valAx>
        <c:axId val="7055082"/>
        <c:scaling>
          <c:orientation val="minMax"/>
        </c:scaling>
        <c:axPos val="l"/>
        <c:majorGridlines/>
        <c:delete val="0"/>
        <c:numFmt formatCode="0.0E+00" sourceLinked="0"/>
        <c:majorTickMark val="out"/>
        <c:minorTickMark val="none"/>
        <c:tickLblPos val="nextTo"/>
        <c:crossAx val="52979681"/>
        <c:crossesAt val="-25"/>
        <c:crossBetween val="midCat"/>
        <c:dispUnits/>
      </c:valAx>
      <c:valAx>
        <c:axId val="63495739"/>
        <c:scaling>
          <c:orientation val="minMax"/>
        </c:scaling>
        <c:axPos val="b"/>
        <c:delete val="1"/>
        <c:majorTickMark val="in"/>
        <c:minorTickMark val="none"/>
        <c:tickLblPos val="nextTo"/>
        <c:crossAx val="34590740"/>
        <c:crosses val="max"/>
        <c:crossBetween val="midCat"/>
        <c:dispUnits/>
      </c:valAx>
      <c:valAx>
        <c:axId val="34590740"/>
        <c:scaling>
          <c:orientation val="minMax"/>
        </c:scaling>
        <c:axPos val="l"/>
        <c:delete val="0"/>
        <c:numFmt formatCode="0.0E+00" sourceLinked="0"/>
        <c:majorTickMark val="in"/>
        <c:minorTickMark val="none"/>
        <c:tickLblPos val="nextTo"/>
        <c:crossAx val="6349573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1"/>
          <c:y val="0.6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2375"/>
          <c:w val="0.924"/>
          <c:h val="0.9545"/>
        </c:manualLayout>
      </c:layout>
      <c:scatterChart>
        <c:scatterStyle val="lineMarker"/>
        <c:varyColors val="0"/>
        <c:ser>
          <c:idx val="1"/>
          <c:order val="1"/>
          <c:tx>
            <c:strRef>
              <c:f>Sheet1!$R$1:$R$2</c:f>
              <c:strCache>
                <c:ptCount val="1"/>
                <c:pt idx="0">
                  <c:v>Left 10 diamond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Sheet1!$J$3:$J$21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Sheet1!$R$3:$R$21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Sheet1!$S$1:$S$2</c:f>
              <c:strCache>
                <c:ptCount val="1"/>
                <c:pt idx="0">
                  <c:v>Right 10 diamond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Sheet1!$J$3:$J$21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Sheet1!$S$3:$S$21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0"/>
        </c:ser>
        <c:axId val="42881205"/>
        <c:axId val="50386526"/>
      </c:scatterChart>
      <c:scatterChart>
        <c:scatterStyle val="lineMarker"/>
        <c:varyColors val="0"/>
        <c:ser>
          <c:idx val="0"/>
          <c:order val="0"/>
          <c:tx>
            <c:strRef>
              <c:f>Sheet1!$Q$1:$Q$2</c:f>
              <c:strCache>
                <c:ptCount val="1"/>
                <c:pt idx="0">
                  <c:v>Dump diamond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Sheet1!$J$3:$J$21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Sheet1!$Q$3:$Q$21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0"/>
        </c:ser>
        <c:axId val="50825551"/>
        <c:axId val="54776776"/>
      </c:scatterChart>
      <c:valAx>
        <c:axId val="42881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386526"/>
        <c:crosses val="autoZero"/>
        <c:crossBetween val="midCat"/>
        <c:dispUnits/>
      </c:valAx>
      <c:valAx>
        <c:axId val="50386526"/>
        <c:scaling>
          <c:orientation val="minMax"/>
        </c:scaling>
        <c:axPos val="l"/>
        <c:majorGridlines/>
        <c:delete val="0"/>
        <c:numFmt formatCode="0.0E+00" sourceLinked="0"/>
        <c:majorTickMark val="out"/>
        <c:minorTickMark val="none"/>
        <c:tickLblPos val="nextTo"/>
        <c:crossAx val="42881205"/>
        <c:crosses val="autoZero"/>
        <c:crossBetween val="midCat"/>
        <c:dispUnits/>
      </c:valAx>
      <c:valAx>
        <c:axId val="50825551"/>
        <c:scaling>
          <c:orientation val="minMax"/>
        </c:scaling>
        <c:axPos val="b"/>
        <c:delete val="1"/>
        <c:majorTickMark val="in"/>
        <c:minorTickMark val="none"/>
        <c:tickLblPos val="nextTo"/>
        <c:crossAx val="54776776"/>
        <c:crosses val="max"/>
        <c:crossBetween val="midCat"/>
        <c:dispUnits/>
      </c:valAx>
      <c:valAx>
        <c:axId val="54776776"/>
        <c:scaling>
          <c:orientation val="minMax"/>
        </c:scaling>
        <c:axPos val="l"/>
        <c:delete val="0"/>
        <c:numFmt formatCode="0.0E+00" sourceLinked="0"/>
        <c:majorTickMark val="in"/>
        <c:minorTickMark val="none"/>
        <c:tickLblPos val="nextTo"/>
        <c:crossAx val="5082555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075"/>
          <c:y val="0.71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295275</xdr:colOff>
      <xdr:row>2</xdr:row>
      <xdr:rowOff>66675</xdr:rowOff>
    </xdr:from>
    <xdr:to>
      <xdr:col>23</xdr:col>
      <xdr:colOff>504825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10563225" y="390525"/>
        <a:ext cx="40290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371475</xdr:colOff>
      <xdr:row>19</xdr:row>
      <xdr:rowOff>0</xdr:rowOff>
    </xdr:from>
    <xdr:to>
      <xdr:col>24</xdr:col>
      <xdr:colOff>561975</xdr:colOff>
      <xdr:row>37</xdr:row>
      <xdr:rowOff>9525</xdr:rowOff>
    </xdr:to>
    <xdr:graphicFrame>
      <xdr:nvGraphicFramePr>
        <xdr:cNvPr id="2" name="Chart 2"/>
        <xdr:cNvGraphicFramePr/>
      </xdr:nvGraphicFramePr>
      <xdr:xfrm>
        <a:off x="11249025" y="3248025"/>
        <a:ext cx="4010025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4"/>
  <sheetViews>
    <sheetView tabSelected="1" zoomScale="130" zoomScaleNormal="130" workbookViewId="0" topLeftCell="A1">
      <pane xSplit="3" ySplit="2" topLeftCell="D41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424" sqref="H424"/>
    </sheetView>
  </sheetViews>
  <sheetFormatPr defaultColWidth="9.140625" defaultRowHeight="12.75"/>
  <cols>
    <col min="1" max="1" width="8.7109375" style="10" bestFit="1" customWidth="1"/>
    <col min="2" max="2" width="8.7109375" style="0" bestFit="1" customWidth="1"/>
    <col min="3" max="3" width="7.00390625" style="0" bestFit="1" customWidth="1"/>
    <col min="4" max="7" width="6.28125" style="0" customWidth="1"/>
    <col min="8" max="12" width="7.8515625" style="2" customWidth="1"/>
    <col min="13" max="15" width="5.8515625" style="9" customWidth="1"/>
    <col min="16" max="16" width="19.7109375" style="8" customWidth="1"/>
    <col min="17" max="19" width="9.28125" style="0" bestFit="1" customWidth="1"/>
    <col min="21" max="21" width="29.8515625" style="0" customWidth="1"/>
  </cols>
  <sheetData>
    <row r="1" spans="1:20" ht="12.75">
      <c r="A1" s="10" t="s">
        <v>14</v>
      </c>
      <c r="C1" t="s">
        <v>7</v>
      </c>
      <c r="D1" t="s">
        <v>6</v>
      </c>
      <c r="E1" t="s">
        <v>5</v>
      </c>
      <c r="F1" t="s">
        <v>4</v>
      </c>
      <c r="G1" t="s">
        <v>4</v>
      </c>
      <c r="H1" s="2" t="s">
        <v>3</v>
      </c>
      <c r="I1" s="2" t="s">
        <v>3</v>
      </c>
      <c r="J1" s="2" t="s">
        <v>2</v>
      </c>
      <c r="K1" s="2" t="s">
        <v>2</v>
      </c>
      <c r="L1" s="2" t="s">
        <v>22</v>
      </c>
      <c r="M1" s="9" t="s">
        <v>15</v>
      </c>
      <c r="N1" s="9" t="s">
        <v>17</v>
      </c>
      <c r="O1" s="9" t="s">
        <v>19</v>
      </c>
      <c r="P1" s="8" t="s">
        <v>29</v>
      </c>
      <c r="Q1" t="s">
        <v>8</v>
      </c>
      <c r="R1" t="s">
        <v>9</v>
      </c>
      <c r="S1" t="s">
        <v>10</v>
      </c>
      <c r="T1" t="s">
        <v>12</v>
      </c>
    </row>
    <row r="2" spans="4:20" ht="12.75">
      <c r="D2" t="s">
        <v>0</v>
      </c>
      <c r="E2" t="s">
        <v>1</v>
      </c>
      <c r="F2" t="s">
        <v>0</v>
      </c>
      <c r="G2" t="s">
        <v>1</v>
      </c>
      <c r="H2" s="2" t="s">
        <v>0</v>
      </c>
      <c r="I2" s="2" t="s">
        <v>1</v>
      </c>
      <c r="J2" s="2" t="s">
        <v>0</v>
      </c>
      <c r="K2" s="2" t="s">
        <v>1</v>
      </c>
      <c r="M2" s="9" t="s">
        <v>16</v>
      </c>
      <c r="N2" s="9" t="s">
        <v>18</v>
      </c>
      <c r="O2" s="9" t="s">
        <v>20</v>
      </c>
      <c r="Q2" s="2" t="s">
        <v>13</v>
      </c>
      <c r="R2" s="2" t="s">
        <v>13</v>
      </c>
      <c r="S2" s="2" t="s">
        <v>13</v>
      </c>
      <c r="T2" s="2" t="s">
        <v>13</v>
      </c>
    </row>
    <row r="4" spans="1:19" ht="12.75">
      <c r="A4" s="11">
        <v>39381</v>
      </c>
      <c r="B4" s="3"/>
      <c r="C4">
        <v>4001</v>
      </c>
      <c r="D4">
        <v>9.1</v>
      </c>
      <c r="E4">
        <v>-6.6</v>
      </c>
      <c r="F4">
        <v>7.3</v>
      </c>
      <c r="G4">
        <v>-5.2</v>
      </c>
      <c r="H4" s="2">
        <f aca="true" t="shared" si="0" ref="H4:I6">(-D4+F4)/1.6</f>
        <v>-1.1249999999999998</v>
      </c>
      <c r="I4" s="2">
        <f t="shared" si="0"/>
        <v>0.8749999999999997</v>
      </c>
      <c r="J4" s="2">
        <f aca="true" t="shared" si="1" ref="J4:K6">F4+3*H4</f>
        <v>3.9250000000000007</v>
      </c>
      <c r="K4" s="2">
        <f t="shared" si="1"/>
        <v>-2.575000000000001</v>
      </c>
      <c r="L4" s="2">
        <v>1</v>
      </c>
      <c r="M4" s="9">
        <v>0.25</v>
      </c>
      <c r="N4" s="9">
        <v>0</v>
      </c>
      <c r="O4" s="9">
        <v>15</v>
      </c>
      <c r="Q4" s="1">
        <v>4.4E-07</v>
      </c>
      <c r="R4" s="1">
        <v>1.3E-05</v>
      </c>
      <c r="S4" s="1">
        <v>1.6E-05</v>
      </c>
    </row>
    <row r="5" spans="3:19" ht="12.75">
      <c r="C5">
        <v>4002</v>
      </c>
      <c r="D5">
        <v>8.9</v>
      </c>
      <c r="E5">
        <v>-6.6</v>
      </c>
      <c r="F5">
        <v>7.5</v>
      </c>
      <c r="G5">
        <v>-5.2</v>
      </c>
      <c r="H5" s="2">
        <f t="shared" si="0"/>
        <v>-0.8750000000000002</v>
      </c>
      <c r="I5" s="2">
        <f t="shared" si="0"/>
        <v>0.8749999999999997</v>
      </c>
      <c r="J5" s="2">
        <f t="shared" si="1"/>
        <v>4.874999999999999</v>
      </c>
      <c r="K5" s="2">
        <f t="shared" si="1"/>
        <v>-2.575000000000001</v>
      </c>
      <c r="L5" s="2">
        <v>1</v>
      </c>
      <c r="M5" s="9">
        <v>0.3</v>
      </c>
      <c r="N5" s="9">
        <v>5</v>
      </c>
      <c r="O5" s="9">
        <v>15</v>
      </c>
      <c r="Q5" s="1">
        <v>3.9E-07</v>
      </c>
      <c r="R5" s="1">
        <v>1.6E-05</v>
      </c>
      <c r="S5" s="1">
        <v>1.9E-05</v>
      </c>
    </row>
    <row r="6" spans="3:19" ht="12.75">
      <c r="C6">
        <v>4003</v>
      </c>
      <c r="D6">
        <v>8.9</v>
      </c>
      <c r="E6">
        <v>-9.9</v>
      </c>
      <c r="F6">
        <v>7</v>
      </c>
      <c r="G6">
        <v>-13.5</v>
      </c>
      <c r="H6" s="2">
        <f t="shared" si="0"/>
        <v>-1.1875000000000002</v>
      </c>
      <c r="I6" s="2">
        <f t="shared" si="0"/>
        <v>-2.2499999999999996</v>
      </c>
      <c r="J6" s="2">
        <f t="shared" si="1"/>
        <v>3.437499999999999</v>
      </c>
      <c r="K6" s="2">
        <f t="shared" si="1"/>
        <v>-20.25</v>
      </c>
      <c r="L6" s="2">
        <v>1</v>
      </c>
      <c r="M6" s="9">
        <v>0.25</v>
      </c>
      <c r="N6" s="9">
        <v>5</v>
      </c>
      <c r="O6" s="9">
        <v>15</v>
      </c>
      <c r="Q6" s="1">
        <v>3.7E-07</v>
      </c>
      <c r="R6" s="1">
        <v>1.4E-05</v>
      </c>
      <c r="S6" s="1">
        <v>1.8E-05</v>
      </c>
    </row>
    <row r="7" spans="3:17" ht="12.75">
      <c r="C7">
        <v>4004</v>
      </c>
      <c r="D7">
        <v>0</v>
      </c>
      <c r="E7">
        <v>0</v>
      </c>
      <c r="F7">
        <v>0</v>
      </c>
      <c r="G7">
        <v>0</v>
      </c>
      <c r="H7" s="2">
        <f aca="true" t="shared" si="2" ref="H7:H17">(-D7+F7)/1.6</f>
        <v>0</v>
      </c>
      <c r="I7" s="2">
        <f aca="true" t="shared" si="3" ref="I7:I17">(-E7+G7)/1.6</f>
        <v>0</v>
      </c>
      <c r="J7" s="2">
        <f aca="true" t="shared" si="4" ref="J7:J17">F7+3*H7</f>
        <v>0</v>
      </c>
      <c r="K7" s="2">
        <f aca="true" t="shared" si="5" ref="K7:K17">G7+3*I7</f>
        <v>0</v>
      </c>
      <c r="L7" s="2">
        <v>1</v>
      </c>
      <c r="M7" s="9">
        <v>0.3</v>
      </c>
      <c r="N7" s="9">
        <v>5</v>
      </c>
      <c r="O7" s="9">
        <v>15</v>
      </c>
      <c r="P7" s="8" t="s">
        <v>164</v>
      </c>
      <c r="Q7" s="1"/>
    </row>
    <row r="8" spans="3:19" ht="12.75">
      <c r="C8">
        <v>4005</v>
      </c>
      <c r="D8">
        <v>9.1</v>
      </c>
      <c r="E8">
        <v>-9.4</v>
      </c>
      <c r="F8">
        <v>7.6</v>
      </c>
      <c r="G8">
        <v>-10.6</v>
      </c>
      <c r="H8" s="2">
        <f t="shared" si="2"/>
        <v>-0.9375</v>
      </c>
      <c r="I8" s="2">
        <f t="shared" si="3"/>
        <v>-0.7499999999999996</v>
      </c>
      <c r="J8" s="2">
        <f t="shared" si="4"/>
        <v>4.7875</v>
      </c>
      <c r="K8" s="2">
        <f t="shared" si="5"/>
        <v>-12.849999999999998</v>
      </c>
      <c r="L8" s="2">
        <v>1</v>
      </c>
      <c r="M8" s="9">
        <v>0.25</v>
      </c>
      <c r="N8" s="9">
        <v>5</v>
      </c>
      <c r="O8" s="9">
        <v>15</v>
      </c>
      <c r="Q8" s="1">
        <v>3.8E-07</v>
      </c>
      <c r="R8" s="1">
        <v>1.4E-05</v>
      </c>
      <c r="S8" s="1">
        <v>1.8E-05</v>
      </c>
    </row>
    <row r="9" spans="3:19" ht="12.75">
      <c r="C9">
        <v>4006</v>
      </c>
      <c r="D9">
        <v>8.8</v>
      </c>
      <c r="E9">
        <v>-8.3</v>
      </c>
      <c r="F9">
        <v>6.9</v>
      </c>
      <c r="G9">
        <v>-7.7</v>
      </c>
      <c r="H9" s="2">
        <f t="shared" si="2"/>
        <v>-1.1875000000000002</v>
      </c>
      <c r="I9" s="2">
        <f t="shared" si="3"/>
        <v>0.37500000000000033</v>
      </c>
      <c r="J9" s="2">
        <f t="shared" si="4"/>
        <v>3.3374999999999995</v>
      </c>
      <c r="K9" s="2">
        <f t="shared" si="5"/>
        <v>-6.574999999999999</v>
      </c>
      <c r="L9" s="2">
        <v>1</v>
      </c>
      <c r="M9" s="9">
        <v>0.25</v>
      </c>
      <c r="N9" s="9">
        <v>5</v>
      </c>
      <c r="O9" s="9">
        <v>15</v>
      </c>
      <c r="Q9" s="1">
        <v>3.8E-07</v>
      </c>
      <c r="R9" s="1">
        <v>1.6E-05</v>
      </c>
      <c r="S9" s="1">
        <v>1.9E-05</v>
      </c>
    </row>
    <row r="10" spans="3:19" ht="12.75">
      <c r="C10">
        <v>4007</v>
      </c>
      <c r="D10">
        <v>8.9</v>
      </c>
      <c r="E10">
        <v>-5.1</v>
      </c>
      <c r="F10">
        <v>6.5</v>
      </c>
      <c r="G10">
        <v>0.6</v>
      </c>
      <c r="H10" s="2">
        <f>(-D10+F10)/1.6</f>
        <v>-1.5000000000000002</v>
      </c>
      <c r="I10" s="2">
        <f t="shared" si="3"/>
        <v>3.5624999999999996</v>
      </c>
      <c r="J10" s="2">
        <f t="shared" si="4"/>
        <v>1.9999999999999991</v>
      </c>
      <c r="K10" s="2">
        <f t="shared" si="5"/>
        <v>11.287499999999998</v>
      </c>
      <c r="L10" s="2">
        <v>1</v>
      </c>
      <c r="M10" s="9">
        <v>0.25</v>
      </c>
      <c r="N10" s="9">
        <v>5</v>
      </c>
      <c r="O10" s="9">
        <v>15</v>
      </c>
      <c r="Q10" s="1">
        <v>3.65E-07</v>
      </c>
      <c r="R10" s="1">
        <v>1.3E-05</v>
      </c>
      <c r="S10" s="1">
        <v>1.4E-05</v>
      </c>
    </row>
    <row r="11" spans="3:19" ht="12.75">
      <c r="C11">
        <v>4008</v>
      </c>
      <c r="D11">
        <v>8.8</v>
      </c>
      <c r="E11">
        <v>-5.8</v>
      </c>
      <c r="F11">
        <v>7.3</v>
      </c>
      <c r="G11">
        <v>-2.7</v>
      </c>
      <c r="H11" s="2">
        <f>(-D11+F11)/1.6</f>
        <v>-0.9375000000000006</v>
      </c>
      <c r="I11" s="2">
        <f>(-E11+G11)/1.6</f>
        <v>1.9374999999999998</v>
      </c>
      <c r="J11" s="2">
        <f>F11+3*H11</f>
        <v>4.487499999999998</v>
      </c>
      <c r="K11" s="2">
        <f>G11+3*I11</f>
        <v>3.112499999999999</v>
      </c>
      <c r="L11" s="2">
        <v>1</v>
      </c>
      <c r="M11" s="9">
        <v>0.25</v>
      </c>
      <c r="N11" s="9">
        <v>5</v>
      </c>
      <c r="O11" s="9">
        <v>15</v>
      </c>
      <c r="P11" s="8" t="s">
        <v>165</v>
      </c>
      <c r="Q11" s="1">
        <v>3.8E-07</v>
      </c>
      <c r="R11" s="1">
        <v>1.5E-05</v>
      </c>
      <c r="S11" s="1">
        <v>1.7E-05</v>
      </c>
    </row>
    <row r="12" spans="3:19" ht="12.75">
      <c r="C12">
        <v>4009</v>
      </c>
      <c r="D12">
        <v>8.8</v>
      </c>
      <c r="E12">
        <v>-5.8</v>
      </c>
      <c r="F12">
        <v>7.3</v>
      </c>
      <c r="G12">
        <v>-2.7</v>
      </c>
      <c r="H12" s="2">
        <f t="shared" si="2"/>
        <v>-0.9375000000000006</v>
      </c>
      <c r="I12" s="2">
        <f t="shared" si="3"/>
        <v>1.9374999999999998</v>
      </c>
      <c r="J12" s="2">
        <f t="shared" si="4"/>
        <v>4.487499999999998</v>
      </c>
      <c r="K12" s="2">
        <f t="shared" si="5"/>
        <v>3.112499999999999</v>
      </c>
      <c r="L12" s="2">
        <v>1</v>
      </c>
      <c r="M12" s="9">
        <v>0.25</v>
      </c>
      <c r="N12" s="9">
        <v>5</v>
      </c>
      <c r="O12" s="9">
        <v>15</v>
      </c>
      <c r="P12" s="8" t="s">
        <v>166</v>
      </c>
      <c r="Q12" s="1">
        <v>4.8E-07</v>
      </c>
      <c r="R12" s="1">
        <v>1.2E-05</v>
      </c>
      <c r="S12" s="1">
        <v>1.4E-05</v>
      </c>
    </row>
    <row r="13" spans="3:17" ht="26.25">
      <c r="C13">
        <v>4010</v>
      </c>
      <c r="D13">
        <v>9.4</v>
      </c>
      <c r="E13">
        <v>-7</v>
      </c>
      <c r="F13">
        <v>7.5</v>
      </c>
      <c r="G13">
        <v>-5.1</v>
      </c>
      <c r="H13" s="2">
        <f t="shared" si="2"/>
        <v>-1.1875000000000002</v>
      </c>
      <c r="I13" s="2">
        <f t="shared" si="3"/>
        <v>1.1875000000000002</v>
      </c>
      <c r="J13" s="2">
        <f t="shared" si="4"/>
        <v>3.937499999999999</v>
      </c>
      <c r="K13" s="2">
        <f t="shared" si="5"/>
        <v>-1.5374999999999988</v>
      </c>
      <c r="P13" s="8" t="s">
        <v>167</v>
      </c>
      <c r="Q13" s="1">
        <v>4.8E-07</v>
      </c>
    </row>
    <row r="14" spans="3:19" ht="12.75">
      <c r="C14">
        <v>4011</v>
      </c>
      <c r="D14">
        <v>9.1</v>
      </c>
      <c r="E14">
        <v>-6.8</v>
      </c>
      <c r="F14">
        <v>7.4</v>
      </c>
      <c r="G14">
        <v>-4.7</v>
      </c>
      <c r="H14" s="2">
        <f t="shared" si="2"/>
        <v>-1.0624999999999996</v>
      </c>
      <c r="I14" s="2">
        <f t="shared" si="3"/>
        <v>1.3124999999999998</v>
      </c>
      <c r="J14" s="2">
        <f t="shared" si="4"/>
        <v>4.212500000000002</v>
      </c>
      <c r="K14" s="2">
        <f t="shared" si="5"/>
        <v>-0.7625000000000011</v>
      </c>
      <c r="L14" s="2">
        <v>1</v>
      </c>
      <c r="M14" s="9">
        <v>0.25</v>
      </c>
      <c r="N14" s="9">
        <v>0</v>
      </c>
      <c r="O14" s="9">
        <v>0</v>
      </c>
      <c r="Q14" s="1">
        <v>4.9E-07</v>
      </c>
      <c r="R14" s="4">
        <v>1.2E-05</v>
      </c>
      <c r="S14" s="1">
        <v>1.6E-05</v>
      </c>
    </row>
    <row r="15" spans="3:19" ht="12.75">
      <c r="C15">
        <v>4012</v>
      </c>
      <c r="D15">
        <v>8.9</v>
      </c>
      <c r="E15">
        <v>-7</v>
      </c>
      <c r="F15">
        <v>7.4</v>
      </c>
      <c r="G15">
        <v>-5.3</v>
      </c>
      <c r="H15" s="2">
        <f t="shared" si="2"/>
        <v>-0.9375</v>
      </c>
      <c r="I15" s="2">
        <f t="shared" si="3"/>
        <v>1.0625</v>
      </c>
      <c r="J15" s="2">
        <f t="shared" si="4"/>
        <v>4.5875</v>
      </c>
      <c r="K15" s="2">
        <f t="shared" si="5"/>
        <v>-2.1125</v>
      </c>
      <c r="L15" s="2">
        <v>1</v>
      </c>
      <c r="M15" s="9">
        <v>0.25</v>
      </c>
      <c r="N15" s="9">
        <v>5</v>
      </c>
      <c r="O15" s="9">
        <v>0</v>
      </c>
      <c r="Q15" s="1">
        <v>3.9E-07</v>
      </c>
      <c r="R15" s="1">
        <v>1.4E-05</v>
      </c>
      <c r="S15" s="1">
        <v>1.7E-05</v>
      </c>
    </row>
    <row r="16" spans="3:15" ht="12.75">
      <c r="C16">
        <v>4013</v>
      </c>
      <c r="D16">
        <v>7.5</v>
      </c>
      <c r="E16">
        <v>-6.6</v>
      </c>
      <c r="F16">
        <v>5.65</v>
      </c>
      <c r="G16">
        <v>-5.5</v>
      </c>
      <c r="H16" s="2">
        <f t="shared" si="2"/>
        <v>-1.1562499999999998</v>
      </c>
      <c r="I16" s="2">
        <f t="shared" si="3"/>
        <v>0.6874999999999998</v>
      </c>
      <c r="J16" s="2">
        <f t="shared" si="4"/>
        <v>2.1812500000000012</v>
      </c>
      <c r="K16" s="2">
        <f t="shared" si="5"/>
        <v>-3.437500000000001</v>
      </c>
      <c r="L16" s="2">
        <v>1</v>
      </c>
      <c r="M16" s="9">
        <v>0.25</v>
      </c>
      <c r="N16" s="9">
        <v>0</v>
      </c>
      <c r="O16" s="9">
        <v>0</v>
      </c>
    </row>
    <row r="17" spans="3:19" ht="12.75">
      <c r="C17">
        <v>4013</v>
      </c>
      <c r="D17">
        <v>8.2</v>
      </c>
      <c r="E17">
        <v>-6.6</v>
      </c>
      <c r="F17">
        <v>5.7</v>
      </c>
      <c r="G17">
        <v>-4.8</v>
      </c>
      <c r="H17" s="2">
        <f t="shared" si="2"/>
        <v>-1.5624999999999993</v>
      </c>
      <c r="I17" s="2">
        <f t="shared" si="3"/>
        <v>1.1249999999999998</v>
      </c>
      <c r="J17" s="2">
        <f t="shared" si="4"/>
        <v>1.012500000000002</v>
      </c>
      <c r="K17" s="2">
        <f t="shared" si="5"/>
        <v>-1.4250000000000007</v>
      </c>
      <c r="P17" s="8" t="s">
        <v>168</v>
      </c>
      <c r="Q17" s="1">
        <v>6.3E-07</v>
      </c>
      <c r="R17" s="1">
        <v>1.2E-05</v>
      </c>
      <c r="S17" s="1">
        <v>1.44E-05</v>
      </c>
    </row>
    <row r="18" spans="3:16" ht="12.75">
      <c r="C18">
        <v>4014</v>
      </c>
      <c r="P18" s="8" t="s">
        <v>169</v>
      </c>
    </row>
    <row r="19" spans="3:20" ht="12.75">
      <c r="C19">
        <v>4015</v>
      </c>
      <c r="D19">
        <v>7.1</v>
      </c>
      <c r="E19">
        <v>-8.7</v>
      </c>
      <c r="F19">
        <v>4.9</v>
      </c>
      <c r="G19">
        <v>-4.8</v>
      </c>
      <c r="H19" s="2">
        <f>(-D19+F19)/1.6</f>
        <v>-1.3749999999999996</v>
      </c>
      <c r="I19" s="2">
        <f aca="true" t="shared" si="6" ref="I19:I27">(-E19+G19)/1.6</f>
        <v>2.4374999999999996</v>
      </c>
      <c r="J19" s="2">
        <f aca="true" t="shared" si="7" ref="J19:J27">F19+3*H19</f>
        <v>0.7750000000000021</v>
      </c>
      <c r="K19" s="2">
        <f aca="true" t="shared" si="8" ref="K19:K27">G19+3*I19</f>
        <v>2.5124999999999984</v>
      </c>
      <c r="L19" s="2">
        <v>16</v>
      </c>
      <c r="M19" s="9">
        <v>10</v>
      </c>
      <c r="N19" s="9">
        <v>5</v>
      </c>
      <c r="O19" s="9">
        <v>15</v>
      </c>
      <c r="Q19" s="1">
        <v>2.7E-07</v>
      </c>
      <c r="R19" s="4">
        <v>1.2E-05</v>
      </c>
      <c r="S19" s="1">
        <v>1.5E-05</v>
      </c>
      <c r="T19" s="1" t="s">
        <v>11</v>
      </c>
    </row>
    <row r="20" spans="3:19" ht="12.75">
      <c r="C20">
        <v>4016</v>
      </c>
      <c r="D20">
        <v>6.9</v>
      </c>
      <c r="E20">
        <v>-7.3</v>
      </c>
      <c r="F20">
        <v>5.1</v>
      </c>
      <c r="G20">
        <v>-4.8</v>
      </c>
      <c r="H20" s="2">
        <f>(-D20+F20)/1.6</f>
        <v>-1.1250000000000004</v>
      </c>
      <c r="I20" s="2">
        <f t="shared" si="6"/>
        <v>1.5625</v>
      </c>
      <c r="J20" s="2">
        <f t="shared" si="7"/>
        <v>1.7249999999999983</v>
      </c>
      <c r="K20" s="2">
        <f t="shared" si="8"/>
        <v>-0.11249999999999982</v>
      </c>
      <c r="L20" s="2">
        <v>16</v>
      </c>
      <c r="M20" s="9">
        <v>10</v>
      </c>
      <c r="N20" s="9">
        <v>5</v>
      </c>
      <c r="O20" s="9">
        <v>15</v>
      </c>
      <c r="Q20" s="1">
        <v>2.9E-07</v>
      </c>
      <c r="R20" s="1">
        <v>1.3E-05</v>
      </c>
      <c r="S20" s="1">
        <v>1.6E-05</v>
      </c>
    </row>
    <row r="21" spans="3:19" ht="12.75">
      <c r="C21">
        <v>4017</v>
      </c>
      <c r="D21">
        <v>7.1</v>
      </c>
      <c r="E21">
        <v>-7</v>
      </c>
      <c r="F21">
        <v>5.1</v>
      </c>
      <c r="G21">
        <v>-4.7</v>
      </c>
      <c r="H21" s="2">
        <f>(-D21+F21)/1.6</f>
        <v>-1.25</v>
      </c>
      <c r="I21" s="2">
        <f t="shared" si="6"/>
        <v>1.4374999999999998</v>
      </c>
      <c r="J21" s="2">
        <f t="shared" si="7"/>
        <v>1.3499999999999996</v>
      </c>
      <c r="K21" s="2">
        <f t="shared" si="8"/>
        <v>-0.38750000000000107</v>
      </c>
      <c r="L21" s="2">
        <v>16</v>
      </c>
      <c r="M21" s="9">
        <v>10</v>
      </c>
      <c r="N21" s="9">
        <v>5</v>
      </c>
      <c r="O21" s="9">
        <v>15</v>
      </c>
      <c r="Q21" s="1">
        <v>3.5E-07</v>
      </c>
      <c r="R21" s="1">
        <v>8.6E-06</v>
      </c>
      <c r="S21" s="1">
        <v>1.1E-05</v>
      </c>
    </row>
    <row r="22" spans="3:19" ht="12.75">
      <c r="C22">
        <v>4018</v>
      </c>
      <c r="P22" s="8" t="s">
        <v>169</v>
      </c>
      <c r="Q22" s="1"/>
      <c r="R22" s="1"/>
      <c r="S22" s="1"/>
    </row>
    <row r="23" spans="3:19" ht="12.75">
      <c r="C23">
        <v>4019</v>
      </c>
      <c r="D23">
        <v>6.7</v>
      </c>
      <c r="E23">
        <v>-7.2</v>
      </c>
      <c r="F23">
        <v>5</v>
      </c>
      <c r="G23">
        <v>-2.7</v>
      </c>
      <c r="H23" s="2">
        <f>(-D23+F23)/1.6</f>
        <v>-1.0625</v>
      </c>
      <c r="I23" s="2">
        <f t="shared" si="6"/>
        <v>2.8125</v>
      </c>
      <c r="J23" s="2">
        <f t="shared" si="7"/>
        <v>1.8125</v>
      </c>
      <c r="K23" s="2">
        <f t="shared" si="8"/>
        <v>5.7375</v>
      </c>
      <c r="L23" s="2">
        <v>16</v>
      </c>
      <c r="M23" s="9">
        <v>10</v>
      </c>
      <c r="N23" s="9">
        <v>5</v>
      </c>
      <c r="O23" s="9">
        <v>15</v>
      </c>
      <c r="Q23" s="4">
        <v>3.4E-07</v>
      </c>
      <c r="R23" s="1">
        <v>9.1E-06</v>
      </c>
      <c r="S23" s="1">
        <v>1.1E-05</v>
      </c>
    </row>
    <row r="24" spans="3:19" ht="12.75">
      <c r="C24">
        <v>4020</v>
      </c>
      <c r="D24">
        <v>9.2</v>
      </c>
      <c r="E24">
        <v>-6.6</v>
      </c>
      <c r="F24">
        <v>5.2</v>
      </c>
      <c r="G24">
        <v>-4.8</v>
      </c>
      <c r="H24" s="2">
        <f>(-D24+F24)/1.6</f>
        <v>-2.499999999999999</v>
      </c>
      <c r="I24" s="2">
        <f t="shared" si="6"/>
        <v>1.1249999999999998</v>
      </c>
      <c r="J24" s="2">
        <f t="shared" si="7"/>
        <v>-2.299999999999997</v>
      </c>
      <c r="K24" s="2">
        <f t="shared" si="8"/>
        <v>-1.4250000000000007</v>
      </c>
      <c r="L24" s="2">
        <v>2</v>
      </c>
      <c r="M24" s="9">
        <v>0.5</v>
      </c>
      <c r="N24" s="9">
        <v>0</v>
      </c>
      <c r="O24" s="9">
        <v>0</v>
      </c>
      <c r="P24" s="2"/>
      <c r="Q24" s="9">
        <v>0.5</v>
      </c>
      <c r="R24" s="9">
        <v>0</v>
      </c>
      <c r="S24" s="9">
        <v>0</v>
      </c>
    </row>
    <row r="25" spans="3:19" ht="12.75">
      <c r="C25">
        <v>4021</v>
      </c>
      <c r="D25">
        <v>9.4</v>
      </c>
      <c r="E25">
        <v>-6.8</v>
      </c>
      <c r="F25">
        <v>4.6</v>
      </c>
      <c r="G25">
        <v>-4</v>
      </c>
      <c r="H25" s="2">
        <f>(-D25+F25)/1.6</f>
        <v>-3.0000000000000004</v>
      </c>
      <c r="I25" s="2">
        <f t="shared" si="6"/>
        <v>1.7499999999999998</v>
      </c>
      <c r="J25" s="2">
        <f t="shared" si="7"/>
        <v>-4.400000000000002</v>
      </c>
      <c r="K25" s="2">
        <f t="shared" si="8"/>
        <v>1.2499999999999991</v>
      </c>
      <c r="L25" s="2">
        <v>2</v>
      </c>
      <c r="M25" s="9">
        <v>0.5</v>
      </c>
      <c r="N25" s="9">
        <v>0</v>
      </c>
      <c r="O25" s="9">
        <v>0</v>
      </c>
      <c r="Q25" s="1"/>
      <c r="R25" s="1"/>
      <c r="S25" s="1"/>
    </row>
    <row r="26" spans="3:19" ht="12.75">
      <c r="C26">
        <v>4023</v>
      </c>
      <c r="D26">
        <v>10.2</v>
      </c>
      <c r="E26">
        <v>-6.8</v>
      </c>
      <c r="F26">
        <v>7.7</v>
      </c>
      <c r="G26">
        <v>-4.7</v>
      </c>
      <c r="H26" s="2">
        <f>(-D26+F26)/1.6</f>
        <v>-1.5624999999999993</v>
      </c>
      <c r="I26" s="2">
        <f t="shared" si="6"/>
        <v>1.3124999999999998</v>
      </c>
      <c r="J26" s="2">
        <f t="shared" si="7"/>
        <v>3.012500000000002</v>
      </c>
      <c r="K26" s="2">
        <f t="shared" si="8"/>
        <v>-0.7625000000000011</v>
      </c>
      <c r="L26" s="2">
        <v>2</v>
      </c>
      <c r="M26" s="9">
        <v>0.5</v>
      </c>
      <c r="N26" s="9">
        <v>0</v>
      </c>
      <c r="O26" s="9">
        <v>0</v>
      </c>
      <c r="Q26" s="1"/>
      <c r="R26" s="1"/>
      <c r="S26" s="1"/>
    </row>
    <row r="27" spans="3:19" ht="12.75">
      <c r="C27">
        <v>4024</v>
      </c>
      <c r="D27">
        <v>8.9</v>
      </c>
      <c r="E27">
        <v>-6.1</v>
      </c>
      <c r="F27">
        <v>4</v>
      </c>
      <c r="G27">
        <v>-2.9</v>
      </c>
      <c r="H27" s="2">
        <f>(-D27+F27)/1.6</f>
        <v>-3.0625</v>
      </c>
      <c r="I27" s="2">
        <f t="shared" si="6"/>
        <v>1.9999999999999998</v>
      </c>
      <c r="J27" s="2">
        <f t="shared" si="7"/>
        <v>-5.1875</v>
      </c>
      <c r="K27" s="2">
        <f t="shared" si="8"/>
        <v>3.099999999999999</v>
      </c>
      <c r="L27" s="2">
        <v>2</v>
      </c>
      <c r="M27" s="9">
        <v>0.5</v>
      </c>
      <c r="N27" s="9">
        <v>0</v>
      </c>
      <c r="O27" s="9">
        <v>0</v>
      </c>
      <c r="Q27" s="1"/>
      <c r="R27" s="1"/>
      <c r="S27" s="1"/>
    </row>
    <row r="28" spans="3:19" ht="12.75">
      <c r="C28">
        <v>4025</v>
      </c>
      <c r="D28">
        <v>4.7</v>
      </c>
      <c r="E28">
        <v>-7.2</v>
      </c>
      <c r="F28">
        <v>-1.2</v>
      </c>
      <c r="G28">
        <v>-3.1</v>
      </c>
      <c r="H28" s="2">
        <f aca="true" t="shared" si="9" ref="H28:H36">(-D28+F28)/1.6</f>
        <v>-3.6875</v>
      </c>
      <c r="I28" s="2">
        <f aca="true" t="shared" si="10" ref="I28:I36">(-E28+G28)/1.6</f>
        <v>2.5624999999999996</v>
      </c>
      <c r="J28" s="2">
        <f aca="true" t="shared" si="11" ref="J28:J36">F28+3*H28</f>
        <v>-12.2625</v>
      </c>
      <c r="K28" s="2">
        <f aca="true" t="shared" si="12" ref="K28:K36">G28+3*I28</f>
        <v>4.587499999999999</v>
      </c>
      <c r="L28" s="2">
        <v>2</v>
      </c>
      <c r="M28" s="9">
        <v>0.5</v>
      </c>
      <c r="N28" s="9">
        <v>0</v>
      </c>
      <c r="O28" s="9">
        <v>0</v>
      </c>
      <c r="Q28" s="1"/>
      <c r="R28" s="1"/>
      <c r="S28" s="1"/>
    </row>
    <row r="29" spans="3:19" ht="12.75">
      <c r="C29">
        <v>4026</v>
      </c>
      <c r="D29">
        <v>6</v>
      </c>
      <c r="E29">
        <v>-6.6</v>
      </c>
      <c r="F29">
        <v>0.7</v>
      </c>
      <c r="G29">
        <v>-2.9</v>
      </c>
      <c r="H29" s="2">
        <f t="shared" si="9"/>
        <v>-3.3124999999999996</v>
      </c>
      <c r="I29" s="2">
        <f t="shared" si="10"/>
        <v>2.3124999999999996</v>
      </c>
      <c r="J29" s="2">
        <f t="shared" si="11"/>
        <v>-9.237499999999999</v>
      </c>
      <c r="K29" s="2">
        <f t="shared" si="12"/>
        <v>4.037499999999998</v>
      </c>
      <c r="L29" s="2">
        <v>2</v>
      </c>
      <c r="M29" s="9">
        <v>0.5</v>
      </c>
      <c r="N29" s="9">
        <v>0</v>
      </c>
      <c r="O29" s="9">
        <v>0</v>
      </c>
      <c r="Q29" s="1"/>
      <c r="R29" s="1"/>
      <c r="S29" s="1"/>
    </row>
    <row r="30" spans="3:19" ht="12.75">
      <c r="C30" s="7">
        <v>4028</v>
      </c>
      <c r="D30">
        <v>4.7</v>
      </c>
      <c r="E30">
        <v>-8.1</v>
      </c>
      <c r="F30">
        <v>-0.1</v>
      </c>
      <c r="G30">
        <v>-2.7</v>
      </c>
      <c r="H30" s="2">
        <f t="shared" si="9"/>
        <v>-2.9999999999999996</v>
      </c>
      <c r="I30" s="2">
        <f t="shared" si="10"/>
        <v>3.3749999999999996</v>
      </c>
      <c r="J30" s="2">
        <f t="shared" si="11"/>
        <v>-9.099999999999998</v>
      </c>
      <c r="K30" s="2">
        <f t="shared" si="12"/>
        <v>7.424999999999998</v>
      </c>
      <c r="L30" s="2">
        <v>16</v>
      </c>
      <c r="M30" s="9">
        <v>10</v>
      </c>
      <c r="N30" s="9">
        <v>0</v>
      </c>
      <c r="O30" s="9">
        <v>0</v>
      </c>
      <c r="Q30" s="1"/>
      <c r="R30" s="1"/>
      <c r="S30" s="1"/>
    </row>
    <row r="31" spans="3:19" ht="26.25">
      <c r="C31" s="7">
        <v>4029</v>
      </c>
      <c r="L31" s="2">
        <v>16</v>
      </c>
      <c r="M31" s="9">
        <v>10</v>
      </c>
      <c r="N31" s="9">
        <v>0</v>
      </c>
      <c r="O31" s="9">
        <v>0</v>
      </c>
      <c r="P31" s="8" t="s">
        <v>170</v>
      </c>
      <c r="Q31" s="1"/>
      <c r="R31" s="1"/>
      <c r="S31" s="1"/>
    </row>
    <row r="32" spans="3:19" ht="39">
      <c r="C32" s="6">
        <v>4030</v>
      </c>
      <c r="D32">
        <v>4.7</v>
      </c>
      <c r="E32">
        <v>-7.3</v>
      </c>
      <c r="F32">
        <v>0</v>
      </c>
      <c r="G32">
        <v>-2.7</v>
      </c>
      <c r="H32" s="2">
        <f t="shared" si="9"/>
        <v>-2.9375</v>
      </c>
      <c r="I32" s="2">
        <f t="shared" si="10"/>
        <v>2.8749999999999996</v>
      </c>
      <c r="J32" s="2">
        <f t="shared" si="11"/>
        <v>-8.8125</v>
      </c>
      <c r="K32" s="2">
        <f t="shared" si="12"/>
        <v>5.924999999999998</v>
      </c>
      <c r="L32" s="2">
        <v>16</v>
      </c>
      <c r="M32" s="9">
        <v>10</v>
      </c>
      <c r="N32" s="9">
        <v>0</v>
      </c>
      <c r="O32" s="9">
        <v>15</v>
      </c>
      <c r="P32" s="8" t="s">
        <v>26</v>
      </c>
      <c r="Q32" s="1"/>
      <c r="R32" s="1"/>
      <c r="S32" s="1"/>
    </row>
    <row r="33" spans="3:19" ht="26.25">
      <c r="C33" s="6">
        <v>4031</v>
      </c>
      <c r="D33">
        <v>4.7</v>
      </c>
      <c r="E33">
        <v>-7.6</v>
      </c>
      <c r="L33" s="2">
        <v>16</v>
      </c>
      <c r="M33" s="9">
        <v>10</v>
      </c>
      <c r="N33" s="9">
        <v>5</v>
      </c>
      <c r="O33" s="9">
        <v>15</v>
      </c>
      <c r="P33" s="8" t="s">
        <v>23</v>
      </c>
      <c r="Q33" s="1"/>
      <c r="R33" s="1"/>
      <c r="S33" s="1"/>
    </row>
    <row r="34" spans="3:19" ht="12.75">
      <c r="C34">
        <v>4032</v>
      </c>
      <c r="D34">
        <v>5</v>
      </c>
      <c r="E34">
        <v>-7.3</v>
      </c>
      <c r="F34">
        <v>0</v>
      </c>
      <c r="G34">
        <v>-3.5</v>
      </c>
      <c r="H34" s="2">
        <f t="shared" si="9"/>
        <v>-3.125</v>
      </c>
      <c r="I34" s="2">
        <f t="shared" si="10"/>
        <v>2.3749999999999996</v>
      </c>
      <c r="J34" s="2">
        <f t="shared" si="11"/>
        <v>-9.375</v>
      </c>
      <c r="K34" s="2">
        <f t="shared" si="12"/>
        <v>3.6249999999999982</v>
      </c>
      <c r="L34" s="2">
        <v>2</v>
      </c>
      <c r="M34" s="9">
        <v>0.5</v>
      </c>
      <c r="N34" s="9">
        <v>5</v>
      </c>
      <c r="O34" s="9">
        <v>0</v>
      </c>
      <c r="Q34" s="1"/>
      <c r="R34" s="1"/>
      <c r="S34" s="1"/>
    </row>
    <row r="35" spans="3:19" ht="12.75">
      <c r="C35">
        <v>4033</v>
      </c>
      <c r="D35">
        <v>5.5</v>
      </c>
      <c r="E35">
        <v>-8</v>
      </c>
      <c r="F35">
        <v>0.3</v>
      </c>
      <c r="G35">
        <v>-4.7</v>
      </c>
      <c r="H35" s="2">
        <f t="shared" si="9"/>
        <v>-3.25</v>
      </c>
      <c r="I35" s="2">
        <f t="shared" si="10"/>
        <v>2.0624999999999996</v>
      </c>
      <c r="J35" s="2">
        <f t="shared" si="11"/>
        <v>-9.45</v>
      </c>
      <c r="K35" s="2">
        <f t="shared" si="12"/>
        <v>1.487499999999998</v>
      </c>
      <c r="L35" s="2">
        <v>2</v>
      </c>
      <c r="M35" s="9">
        <v>0.5</v>
      </c>
      <c r="N35" s="9">
        <v>5</v>
      </c>
      <c r="O35" s="9">
        <v>0</v>
      </c>
      <c r="Q35" s="1"/>
      <c r="R35" s="1"/>
      <c r="S35" s="1"/>
    </row>
    <row r="36" spans="3:19" ht="39">
      <c r="C36">
        <v>4034</v>
      </c>
      <c r="D36">
        <v>5.3</v>
      </c>
      <c r="E36">
        <v>-8.5</v>
      </c>
      <c r="F36">
        <v>0.3</v>
      </c>
      <c r="G36">
        <v>-4.8</v>
      </c>
      <c r="H36" s="2">
        <f t="shared" si="9"/>
        <v>-3.125</v>
      </c>
      <c r="I36" s="2">
        <f t="shared" si="10"/>
        <v>2.3125</v>
      </c>
      <c r="J36" s="2">
        <f t="shared" si="11"/>
        <v>-9.075</v>
      </c>
      <c r="K36" s="2">
        <f t="shared" si="12"/>
        <v>2.1375</v>
      </c>
      <c r="L36" s="2">
        <v>2</v>
      </c>
      <c r="M36" s="9">
        <v>0.5</v>
      </c>
      <c r="N36" s="9">
        <v>5</v>
      </c>
      <c r="O36" s="9">
        <v>0</v>
      </c>
      <c r="P36" s="8" t="s">
        <v>24</v>
      </c>
      <c r="Q36" s="1"/>
      <c r="R36" s="1"/>
      <c r="S36" s="1"/>
    </row>
    <row r="37" ht="12.75">
      <c r="C37" s="3"/>
    </row>
    <row r="38" spans="1:15" ht="12.75">
      <c r="A38" s="11">
        <v>39382</v>
      </c>
      <c r="B38" s="3"/>
      <c r="C38">
        <v>5001</v>
      </c>
      <c r="D38">
        <v>5.9</v>
      </c>
      <c r="E38">
        <v>-7.7</v>
      </c>
      <c r="F38">
        <v>0.3</v>
      </c>
      <c r="G38">
        <v>-4.8</v>
      </c>
      <c r="H38" s="2">
        <f aca="true" t="shared" si="13" ref="H38:H50">(-D38+F38)/1.6</f>
        <v>-3.5</v>
      </c>
      <c r="I38" s="2">
        <f aca="true" t="shared" si="14" ref="I38:I51">(-E38+G38)/1.6</f>
        <v>1.8125000000000002</v>
      </c>
      <c r="J38" s="2">
        <f aca="true" t="shared" si="15" ref="J38:J51">F38+3*H38</f>
        <v>-10.2</v>
      </c>
      <c r="K38" s="2">
        <f aca="true" t="shared" si="16" ref="K38:K51">G38+3*I38</f>
        <v>0.6375000000000011</v>
      </c>
      <c r="L38" s="2">
        <v>4</v>
      </c>
      <c r="M38" s="9">
        <v>1</v>
      </c>
      <c r="N38" s="9">
        <v>0</v>
      </c>
      <c r="O38" s="9">
        <v>0</v>
      </c>
    </row>
    <row r="39" spans="1:15" ht="12.75">
      <c r="A39" s="10">
        <v>0.45555555555555555</v>
      </c>
      <c r="B39" s="5"/>
      <c r="C39">
        <f>C38+1</f>
        <v>5002</v>
      </c>
      <c r="D39">
        <v>6</v>
      </c>
      <c r="E39">
        <v>-7.6</v>
      </c>
      <c r="F39">
        <v>0.3</v>
      </c>
      <c r="G39">
        <v>-4.8</v>
      </c>
      <c r="H39" s="2">
        <f t="shared" si="13"/>
        <v>-3.5625</v>
      </c>
      <c r="I39" s="2">
        <f t="shared" si="14"/>
        <v>1.7499999999999998</v>
      </c>
      <c r="J39" s="2">
        <f t="shared" si="15"/>
        <v>-10.3875</v>
      </c>
      <c r="K39" s="2">
        <f t="shared" si="16"/>
        <v>0.4499999999999993</v>
      </c>
      <c r="L39" s="2">
        <v>4</v>
      </c>
      <c r="M39" s="9">
        <v>1</v>
      </c>
      <c r="N39" s="9">
        <v>0</v>
      </c>
      <c r="O39" s="9">
        <v>0</v>
      </c>
    </row>
    <row r="40" spans="1:16" ht="12.75">
      <c r="A40" s="10">
        <v>0.46597222222222223</v>
      </c>
      <c r="B40" s="5"/>
      <c r="C40">
        <v>5002</v>
      </c>
      <c r="D40">
        <v>5.8</v>
      </c>
      <c r="E40">
        <v>-8</v>
      </c>
      <c r="F40">
        <v>0.6</v>
      </c>
      <c r="G40">
        <v>-5.2</v>
      </c>
      <c r="H40" s="2">
        <f t="shared" si="13"/>
        <v>-3.25</v>
      </c>
      <c r="I40" s="2">
        <f t="shared" si="14"/>
        <v>1.7499999999999998</v>
      </c>
      <c r="J40" s="2">
        <f t="shared" si="15"/>
        <v>-9.15</v>
      </c>
      <c r="K40" s="2">
        <f t="shared" si="16"/>
        <v>0.049999999999998934</v>
      </c>
      <c r="L40" s="2" t="s">
        <v>11</v>
      </c>
      <c r="M40" s="9" t="s">
        <v>11</v>
      </c>
      <c r="N40" s="9" t="s">
        <v>11</v>
      </c>
      <c r="O40" s="9" t="s">
        <v>11</v>
      </c>
      <c r="P40" s="8" t="s">
        <v>171</v>
      </c>
    </row>
    <row r="41" spans="1:16" ht="12.75">
      <c r="A41" s="10">
        <v>0.47361111111111115</v>
      </c>
      <c r="B41" s="5"/>
      <c r="C41" s="6">
        <f aca="true" t="shared" si="17" ref="C41:C64">C40+1</f>
        <v>5003</v>
      </c>
      <c r="D41">
        <v>6</v>
      </c>
      <c r="E41">
        <v>-8.1</v>
      </c>
      <c r="F41">
        <v>0.1</v>
      </c>
      <c r="G41">
        <v>-4.7</v>
      </c>
      <c r="H41" s="2">
        <f t="shared" si="13"/>
        <v>-3.6875</v>
      </c>
      <c r="I41" s="2">
        <f t="shared" si="14"/>
        <v>2.1249999999999996</v>
      </c>
      <c r="J41" s="2">
        <f t="shared" si="15"/>
        <v>-10.9625</v>
      </c>
      <c r="K41" s="2">
        <f t="shared" si="16"/>
        <v>1.674999999999998</v>
      </c>
      <c r="L41" s="2">
        <v>4</v>
      </c>
      <c r="M41" s="9">
        <v>1</v>
      </c>
      <c r="N41" s="9">
        <v>5</v>
      </c>
      <c r="O41" s="9">
        <v>15</v>
      </c>
      <c r="P41" s="8" t="s">
        <v>28</v>
      </c>
    </row>
    <row r="42" spans="1:16" ht="26.25">
      <c r="A42" s="10">
        <v>0.48541666666666666</v>
      </c>
      <c r="B42" s="5"/>
      <c r="C42" s="6">
        <f t="shared" si="17"/>
        <v>5004</v>
      </c>
      <c r="D42">
        <v>4.7</v>
      </c>
      <c r="E42">
        <v>-7.9</v>
      </c>
      <c r="F42">
        <v>0.1</v>
      </c>
      <c r="G42">
        <v>-4.8</v>
      </c>
      <c r="H42" s="2">
        <f t="shared" si="13"/>
        <v>-2.875</v>
      </c>
      <c r="I42" s="2">
        <f t="shared" si="14"/>
        <v>1.9375000000000002</v>
      </c>
      <c r="J42" s="2">
        <f t="shared" si="15"/>
        <v>-8.525</v>
      </c>
      <c r="K42" s="2">
        <f t="shared" si="16"/>
        <v>1.012500000000001</v>
      </c>
      <c r="L42" s="2">
        <v>16</v>
      </c>
      <c r="M42" s="9">
        <v>10</v>
      </c>
      <c r="N42" s="9">
        <v>5</v>
      </c>
      <c r="O42" s="9">
        <v>15</v>
      </c>
      <c r="P42" s="8" t="s">
        <v>25</v>
      </c>
    </row>
    <row r="43" spans="1:16" ht="26.25">
      <c r="A43" s="10">
        <v>0.5034722222222222</v>
      </c>
      <c r="B43" s="5"/>
      <c r="C43">
        <f t="shared" si="17"/>
        <v>5005</v>
      </c>
      <c r="D43">
        <v>5.6</v>
      </c>
      <c r="E43">
        <v>-8</v>
      </c>
      <c r="F43">
        <v>0.4</v>
      </c>
      <c r="G43">
        <v>-5.6</v>
      </c>
      <c r="H43" s="2">
        <f t="shared" si="13"/>
        <v>-3.2499999999999996</v>
      </c>
      <c r="I43" s="2">
        <f t="shared" si="14"/>
        <v>1.5000000000000002</v>
      </c>
      <c r="J43" s="2">
        <f t="shared" si="15"/>
        <v>-9.349999999999998</v>
      </c>
      <c r="K43" s="2">
        <f t="shared" si="16"/>
        <v>-1.0999999999999988</v>
      </c>
      <c r="L43" s="2">
        <v>4</v>
      </c>
      <c r="M43" s="9">
        <v>1</v>
      </c>
      <c r="N43" s="9">
        <v>0</v>
      </c>
      <c r="O43" s="9" t="s">
        <v>21</v>
      </c>
      <c r="P43" s="8" t="s">
        <v>27</v>
      </c>
    </row>
    <row r="44" spans="1:16" ht="26.25">
      <c r="A44" s="10">
        <v>0.50625</v>
      </c>
      <c r="B44" s="5"/>
      <c r="C44">
        <f t="shared" si="17"/>
        <v>5006</v>
      </c>
      <c r="D44">
        <v>5.9</v>
      </c>
      <c r="E44">
        <v>-8.8</v>
      </c>
      <c r="F44">
        <v>0.3</v>
      </c>
      <c r="G44">
        <v>-6.8</v>
      </c>
      <c r="H44" s="2">
        <f t="shared" si="13"/>
        <v>-3.5</v>
      </c>
      <c r="I44" s="2">
        <f t="shared" si="14"/>
        <v>1.2500000000000004</v>
      </c>
      <c r="J44" s="2">
        <f t="shared" si="15"/>
        <v>-10.2</v>
      </c>
      <c r="K44" s="2">
        <f t="shared" si="16"/>
        <v>-3.0499999999999985</v>
      </c>
      <c r="P44" s="8" t="s">
        <v>30</v>
      </c>
    </row>
    <row r="45" spans="1:16" ht="39">
      <c r="A45" s="10">
        <v>0.5104166666666666</v>
      </c>
      <c r="B45" s="5"/>
      <c r="C45" s="6">
        <f t="shared" si="17"/>
        <v>5007</v>
      </c>
      <c r="D45">
        <v>5.5</v>
      </c>
      <c r="E45">
        <v>-10.1</v>
      </c>
      <c r="F45">
        <v>0.1</v>
      </c>
      <c r="G45">
        <v>-7.1</v>
      </c>
      <c r="H45" s="2">
        <f t="shared" si="13"/>
        <v>-3.375</v>
      </c>
      <c r="I45" s="2">
        <f t="shared" si="14"/>
        <v>1.875</v>
      </c>
      <c r="J45" s="2">
        <f t="shared" si="15"/>
        <v>-10.025</v>
      </c>
      <c r="K45" s="2">
        <f t="shared" si="16"/>
        <v>-1.4749999999999996</v>
      </c>
      <c r="L45" s="2">
        <v>16</v>
      </c>
      <c r="M45" s="9">
        <v>10</v>
      </c>
      <c r="N45" s="9">
        <v>0</v>
      </c>
      <c r="O45" s="9">
        <v>15</v>
      </c>
      <c r="P45" s="8" t="s">
        <v>32</v>
      </c>
    </row>
    <row r="46" spans="1:16" ht="12.75">
      <c r="A46" s="10">
        <v>0.51875</v>
      </c>
      <c r="B46" s="5"/>
      <c r="C46">
        <f t="shared" si="17"/>
        <v>5008</v>
      </c>
      <c r="D46">
        <v>4.7</v>
      </c>
      <c r="E46">
        <v>-8.5</v>
      </c>
      <c r="F46">
        <v>0.3</v>
      </c>
      <c r="G46">
        <v>-5.5</v>
      </c>
      <c r="H46" s="2">
        <f t="shared" si="13"/>
        <v>-2.75</v>
      </c>
      <c r="I46" s="2">
        <f t="shared" si="14"/>
        <v>1.875</v>
      </c>
      <c r="J46" s="2">
        <f t="shared" si="15"/>
        <v>-7.95</v>
      </c>
      <c r="K46" s="2">
        <f t="shared" si="16"/>
        <v>0.125</v>
      </c>
      <c r="L46" s="2">
        <v>16</v>
      </c>
      <c r="M46" s="9">
        <v>10</v>
      </c>
      <c r="N46" s="9">
        <v>5</v>
      </c>
      <c r="O46" s="9">
        <v>15</v>
      </c>
      <c r="P46" s="8" t="s">
        <v>31</v>
      </c>
    </row>
    <row r="47" spans="1:15" ht="12.75">
      <c r="A47" s="10">
        <v>0.29375</v>
      </c>
      <c r="B47" s="5">
        <f>A47+TIME(6,0,0)</f>
        <v>0.54375</v>
      </c>
      <c r="C47">
        <f t="shared" si="17"/>
        <v>5009</v>
      </c>
      <c r="D47">
        <v>4.7</v>
      </c>
      <c r="E47">
        <v>-9.2</v>
      </c>
      <c r="F47">
        <v>0.3</v>
      </c>
      <c r="G47">
        <v>-5.6</v>
      </c>
      <c r="H47" s="2">
        <f t="shared" si="13"/>
        <v>-2.75</v>
      </c>
      <c r="I47" s="2">
        <f t="shared" si="14"/>
        <v>2.2499999999999996</v>
      </c>
      <c r="J47" s="2">
        <f t="shared" si="15"/>
        <v>-7.95</v>
      </c>
      <c r="K47" s="2">
        <f t="shared" si="16"/>
        <v>1.1499999999999986</v>
      </c>
      <c r="L47" s="2">
        <v>8</v>
      </c>
      <c r="M47" s="9">
        <v>5</v>
      </c>
      <c r="N47" s="9">
        <v>5</v>
      </c>
      <c r="O47" s="9">
        <v>15</v>
      </c>
    </row>
    <row r="48" spans="1:15" ht="12.75">
      <c r="A48" s="10">
        <v>0.3076388888888889</v>
      </c>
      <c r="B48" s="5">
        <f>A48+TIME(6,0,0)</f>
        <v>0.5576388888888889</v>
      </c>
      <c r="C48">
        <f t="shared" si="17"/>
        <v>5010</v>
      </c>
      <c r="D48">
        <v>5.2</v>
      </c>
      <c r="E48">
        <v>-8.5</v>
      </c>
      <c r="F48">
        <v>0.3</v>
      </c>
      <c r="G48">
        <v>-6</v>
      </c>
      <c r="H48" s="2">
        <f t="shared" si="13"/>
        <v>-3.0625</v>
      </c>
      <c r="I48" s="2">
        <f t="shared" si="14"/>
        <v>1.5625</v>
      </c>
      <c r="J48" s="2">
        <f t="shared" si="15"/>
        <v>-8.8875</v>
      </c>
      <c r="K48" s="2">
        <f t="shared" si="16"/>
        <v>-1.3125</v>
      </c>
      <c r="L48" s="2">
        <v>8</v>
      </c>
      <c r="M48" s="9">
        <v>5</v>
      </c>
      <c r="N48" s="9">
        <v>5</v>
      </c>
      <c r="O48" s="9">
        <v>15</v>
      </c>
    </row>
    <row r="49" spans="1:15" ht="12.75">
      <c r="A49" s="10">
        <v>0.31666666666666665</v>
      </c>
      <c r="B49" s="5">
        <f aca="true" t="shared" si="18" ref="B49:B58">A49+TIME(6,0,0)</f>
        <v>0.5666666666666667</v>
      </c>
      <c r="C49">
        <f t="shared" si="17"/>
        <v>5011</v>
      </c>
      <c r="D49">
        <v>4.7</v>
      </c>
      <c r="E49">
        <v>-8</v>
      </c>
      <c r="F49">
        <v>0.1</v>
      </c>
      <c r="G49">
        <v>-6.3</v>
      </c>
      <c r="H49" s="2">
        <f t="shared" si="13"/>
        <v>-2.875</v>
      </c>
      <c r="I49" s="2">
        <f t="shared" si="14"/>
        <v>1.0625</v>
      </c>
      <c r="J49" s="2">
        <f t="shared" si="15"/>
        <v>-8.525</v>
      </c>
      <c r="K49" s="2">
        <f t="shared" si="16"/>
        <v>-3.1125</v>
      </c>
      <c r="L49" s="2">
        <v>8</v>
      </c>
      <c r="M49" s="9">
        <v>5</v>
      </c>
      <c r="N49" s="9">
        <v>0</v>
      </c>
      <c r="O49" s="9">
        <v>15</v>
      </c>
    </row>
    <row r="50" spans="1:15" ht="12.75">
      <c r="A50" s="10">
        <v>0.32916666666666666</v>
      </c>
      <c r="B50" s="5">
        <f t="shared" si="18"/>
        <v>0.5791666666666666</v>
      </c>
      <c r="C50">
        <f t="shared" si="17"/>
        <v>5012</v>
      </c>
      <c r="D50">
        <v>4</v>
      </c>
      <c r="E50">
        <v>-10.2</v>
      </c>
      <c r="F50">
        <v>0.3</v>
      </c>
      <c r="G50">
        <v>-5.5</v>
      </c>
      <c r="H50" s="2">
        <f t="shared" si="13"/>
        <v>-2.3125</v>
      </c>
      <c r="I50" s="2">
        <f t="shared" si="14"/>
        <v>2.9374999999999996</v>
      </c>
      <c r="J50" s="2">
        <f t="shared" si="15"/>
        <v>-6.6375</v>
      </c>
      <c r="K50" s="2">
        <f t="shared" si="16"/>
        <v>3.3124999999999982</v>
      </c>
      <c r="L50" s="2">
        <v>16</v>
      </c>
      <c r="M50" s="9">
        <v>10</v>
      </c>
      <c r="N50" s="9">
        <v>5</v>
      </c>
      <c r="O50" s="9">
        <v>15</v>
      </c>
    </row>
    <row r="51" spans="1:15" ht="12.75">
      <c r="A51" s="10">
        <v>0.3527777777777778</v>
      </c>
      <c r="B51" s="5">
        <f t="shared" si="18"/>
        <v>0.6027777777777779</v>
      </c>
      <c r="C51">
        <f t="shared" si="17"/>
        <v>5013</v>
      </c>
      <c r="D51">
        <v>6</v>
      </c>
      <c r="E51">
        <v>-8.3</v>
      </c>
      <c r="F51">
        <v>1</v>
      </c>
      <c r="G51">
        <v>-6.1</v>
      </c>
      <c r="H51" s="2">
        <f>(-D51+F51)/1.6</f>
        <v>-3.125</v>
      </c>
      <c r="I51" s="2">
        <f t="shared" si="14"/>
        <v>1.3750000000000007</v>
      </c>
      <c r="J51" s="2">
        <f t="shared" si="15"/>
        <v>-8.375</v>
      </c>
      <c r="K51" s="2">
        <f t="shared" si="16"/>
        <v>-1.9749999999999979</v>
      </c>
      <c r="L51" s="2">
        <v>4</v>
      </c>
      <c r="M51" s="9">
        <v>1</v>
      </c>
      <c r="N51" s="9">
        <v>5</v>
      </c>
      <c r="O51" s="9">
        <v>15</v>
      </c>
    </row>
    <row r="52" spans="1:15" ht="12.75">
      <c r="A52" s="10">
        <v>0.3819444444444444</v>
      </c>
      <c r="B52" s="5">
        <f t="shared" si="18"/>
        <v>0.6319444444444444</v>
      </c>
      <c r="C52">
        <f t="shared" si="17"/>
        <v>5014</v>
      </c>
      <c r="D52">
        <v>5</v>
      </c>
      <c r="E52">
        <v>-9.2</v>
      </c>
      <c r="F52">
        <v>0.3</v>
      </c>
      <c r="G52">
        <v>-6.3</v>
      </c>
      <c r="H52" s="2">
        <f aca="true" t="shared" si="19" ref="H52:H62">(-D52+F52)/1.6</f>
        <v>-2.9375</v>
      </c>
      <c r="I52" s="2">
        <f aca="true" t="shared" si="20" ref="I52:I62">(-E52+G52)/1.6</f>
        <v>1.8124999999999996</v>
      </c>
      <c r="J52" s="2">
        <f aca="true" t="shared" si="21" ref="J52:J60">F52+3*H52</f>
        <v>-8.5125</v>
      </c>
      <c r="K52" s="2">
        <f aca="true" t="shared" si="22" ref="K52:K60">G52+3*I52</f>
        <v>-0.8625000000000016</v>
      </c>
      <c r="L52" s="2">
        <v>16</v>
      </c>
      <c r="M52" s="9">
        <v>15</v>
      </c>
      <c r="N52" s="9">
        <v>0</v>
      </c>
      <c r="O52" s="9">
        <v>15</v>
      </c>
    </row>
    <row r="53" spans="1:15" ht="12.75">
      <c r="A53" s="10">
        <v>0.3909722222222222</v>
      </c>
      <c r="B53" s="5">
        <f t="shared" si="18"/>
        <v>0.6409722222222223</v>
      </c>
      <c r="C53">
        <f t="shared" si="17"/>
        <v>5015</v>
      </c>
      <c r="D53">
        <v>5.6</v>
      </c>
      <c r="E53">
        <v>-9.7</v>
      </c>
      <c r="F53">
        <v>-0.1</v>
      </c>
      <c r="G53">
        <v>-5.6</v>
      </c>
      <c r="H53" s="2">
        <f t="shared" si="19"/>
        <v>-3.5624999999999996</v>
      </c>
      <c r="I53" s="2">
        <f t="shared" si="20"/>
        <v>2.5624999999999996</v>
      </c>
      <c r="J53" s="2">
        <f t="shared" si="21"/>
        <v>-10.787499999999998</v>
      </c>
      <c r="K53" s="2">
        <f t="shared" si="22"/>
        <v>2.0874999999999986</v>
      </c>
      <c r="L53" s="2">
        <v>16</v>
      </c>
      <c r="M53" s="9">
        <v>15</v>
      </c>
      <c r="N53" s="9">
        <v>5</v>
      </c>
      <c r="O53" s="9">
        <v>15</v>
      </c>
    </row>
    <row r="54" spans="1:16" ht="26.25">
      <c r="A54" s="10">
        <v>0.40069444444444446</v>
      </c>
      <c r="B54" s="5">
        <f t="shared" si="18"/>
        <v>0.6506944444444445</v>
      </c>
      <c r="C54">
        <f t="shared" si="17"/>
        <v>5016</v>
      </c>
      <c r="D54">
        <v>4.6</v>
      </c>
      <c r="E54">
        <v>-9.5</v>
      </c>
      <c r="F54">
        <v>0.3</v>
      </c>
      <c r="G54">
        <v>-8.4</v>
      </c>
      <c r="H54" s="2">
        <f t="shared" si="19"/>
        <v>-2.6874999999999996</v>
      </c>
      <c r="I54" s="2">
        <f t="shared" si="20"/>
        <v>0.6874999999999998</v>
      </c>
      <c r="J54" s="2">
        <f t="shared" si="21"/>
        <v>-7.762499999999998</v>
      </c>
      <c r="K54" s="2">
        <f t="shared" si="22"/>
        <v>-6.337500000000001</v>
      </c>
      <c r="L54" s="2">
        <v>16</v>
      </c>
      <c r="M54" s="9">
        <v>15</v>
      </c>
      <c r="N54" s="9">
        <v>5</v>
      </c>
      <c r="O54" s="9">
        <v>15</v>
      </c>
      <c r="P54" s="8" t="s">
        <v>33</v>
      </c>
    </row>
    <row r="55" spans="1:15" ht="12.75">
      <c r="A55" s="10">
        <v>0.4152777777777778</v>
      </c>
      <c r="B55" s="5">
        <f t="shared" si="18"/>
        <v>0.6652777777777779</v>
      </c>
      <c r="C55">
        <f t="shared" si="17"/>
        <v>5017</v>
      </c>
      <c r="D55">
        <v>4.2</v>
      </c>
      <c r="E55">
        <v>-9.7</v>
      </c>
      <c r="F55">
        <v>0.1</v>
      </c>
      <c r="G55">
        <v>-6.9</v>
      </c>
      <c r="H55" s="2">
        <f t="shared" si="19"/>
        <v>-2.5625</v>
      </c>
      <c r="I55" s="2">
        <f t="shared" si="20"/>
        <v>1.7499999999999993</v>
      </c>
      <c r="J55" s="2">
        <f t="shared" si="21"/>
        <v>-7.5875</v>
      </c>
      <c r="K55" s="2">
        <f t="shared" si="22"/>
        <v>-1.6500000000000021</v>
      </c>
      <c r="L55" s="2">
        <v>16</v>
      </c>
      <c r="M55" s="9">
        <v>20</v>
      </c>
      <c r="N55" s="9">
        <v>5</v>
      </c>
      <c r="O55" s="9">
        <v>15</v>
      </c>
    </row>
    <row r="56" spans="1:15" ht="12.75">
      <c r="A56" s="10">
        <v>0.49583333333333335</v>
      </c>
      <c r="B56" s="5">
        <f t="shared" si="18"/>
        <v>0.7458333333333333</v>
      </c>
      <c r="C56">
        <f t="shared" si="17"/>
        <v>5018</v>
      </c>
      <c r="D56">
        <v>4.7</v>
      </c>
      <c r="E56">
        <v>-9.4</v>
      </c>
      <c r="F56">
        <v>0.1</v>
      </c>
      <c r="G56">
        <v>-7.6</v>
      </c>
      <c r="H56" s="2">
        <f t="shared" si="19"/>
        <v>-2.875</v>
      </c>
      <c r="I56" s="2">
        <f t="shared" si="20"/>
        <v>1.1250000000000004</v>
      </c>
      <c r="J56" s="2">
        <f t="shared" si="21"/>
        <v>-8.525</v>
      </c>
      <c r="K56" s="2">
        <f t="shared" si="22"/>
        <v>-4.224999999999998</v>
      </c>
      <c r="L56" s="2">
        <v>16</v>
      </c>
      <c r="M56" s="9">
        <v>20</v>
      </c>
      <c r="N56" s="9">
        <v>5</v>
      </c>
      <c r="O56" s="9">
        <v>15</v>
      </c>
    </row>
    <row r="57" spans="1:16" ht="12.75">
      <c r="A57" s="10">
        <v>0.5090277777777777</v>
      </c>
      <c r="B57" s="5">
        <f t="shared" si="18"/>
        <v>0.7590277777777777</v>
      </c>
      <c r="C57">
        <f t="shared" si="17"/>
        <v>5019</v>
      </c>
      <c r="D57">
        <v>4.3</v>
      </c>
      <c r="E57">
        <v>-9.8</v>
      </c>
      <c r="F57">
        <v>0.4</v>
      </c>
      <c r="G57">
        <v>-9.8</v>
      </c>
      <c r="H57" s="2">
        <f t="shared" si="19"/>
        <v>-2.4375</v>
      </c>
      <c r="I57" s="2">
        <f t="shared" si="20"/>
        <v>0</v>
      </c>
      <c r="J57" s="2">
        <f t="shared" si="21"/>
        <v>-6.9125</v>
      </c>
      <c r="K57" s="2">
        <f t="shared" si="22"/>
        <v>-9.8</v>
      </c>
      <c r="L57" s="2">
        <v>16</v>
      </c>
      <c r="M57" s="9">
        <v>20</v>
      </c>
      <c r="N57" s="9">
        <v>5</v>
      </c>
      <c r="O57" s="9">
        <v>15</v>
      </c>
      <c r="P57" s="8" t="s">
        <v>34</v>
      </c>
    </row>
    <row r="58" spans="1:15" ht="12.75">
      <c r="A58" s="10">
        <v>0.5180555555555556</v>
      </c>
      <c r="B58" s="5">
        <f t="shared" si="18"/>
        <v>0.7680555555555556</v>
      </c>
      <c r="C58">
        <f t="shared" si="17"/>
        <v>5020</v>
      </c>
      <c r="D58">
        <v>4.6</v>
      </c>
      <c r="E58">
        <v>-9.4</v>
      </c>
      <c r="F58">
        <v>0.4</v>
      </c>
      <c r="G58">
        <v>-8.2</v>
      </c>
      <c r="H58" s="2">
        <f t="shared" si="19"/>
        <v>-2.6249999999999996</v>
      </c>
      <c r="I58" s="2">
        <f t="shared" si="20"/>
        <v>0.7500000000000007</v>
      </c>
      <c r="J58" s="2">
        <f t="shared" si="21"/>
        <v>-7.474999999999998</v>
      </c>
      <c r="K58" s="2">
        <f t="shared" si="22"/>
        <v>-5.9499999999999975</v>
      </c>
      <c r="L58" s="2">
        <v>16</v>
      </c>
      <c r="M58" s="9">
        <v>20</v>
      </c>
      <c r="N58" s="9">
        <v>10</v>
      </c>
      <c r="O58" s="9">
        <v>15</v>
      </c>
    </row>
    <row r="59" spans="2:14" ht="12.75">
      <c r="B59" s="5"/>
      <c r="M59" s="9" t="s">
        <v>172</v>
      </c>
      <c r="N59" s="9" t="s">
        <v>11</v>
      </c>
    </row>
    <row r="60" spans="1:16" ht="26.25">
      <c r="A60" s="10">
        <v>0.4576388888888889</v>
      </c>
      <c r="B60" s="5">
        <f aca="true" t="shared" si="23" ref="B60:B72">A60+TIME(5,0,0)</f>
        <v>0.6659722222222222</v>
      </c>
      <c r="C60">
        <v>6001</v>
      </c>
      <c r="D60">
        <v>0</v>
      </c>
      <c r="E60">
        <v>0</v>
      </c>
      <c r="F60">
        <v>0</v>
      </c>
      <c r="G60">
        <v>0</v>
      </c>
      <c r="H60" s="2">
        <f t="shared" si="19"/>
        <v>0</v>
      </c>
      <c r="I60" s="2">
        <f t="shared" si="20"/>
        <v>0</v>
      </c>
      <c r="J60" s="2">
        <f t="shared" si="21"/>
        <v>0</v>
      </c>
      <c r="K60" s="2">
        <f t="shared" si="22"/>
        <v>0</v>
      </c>
      <c r="P60" s="8" t="s">
        <v>35</v>
      </c>
    </row>
    <row r="61" spans="1:16" ht="12.75">
      <c r="A61" s="10">
        <v>0.47361111111111115</v>
      </c>
      <c r="B61" s="5">
        <f t="shared" si="23"/>
        <v>0.6819444444444445</v>
      </c>
      <c r="C61">
        <f t="shared" si="17"/>
        <v>6002</v>
      </c>
      <c r="D61">
        <v>4.8</v>
      </c>
      <c r="E61">
        <v>-10.1</v>
      </c>
      <c r="F61">
        <v>0.7</v>
      </c>
      <c r="G61">
        <v>-6.9</v>
      </c>
      <c r="H61" s="2">
        <f t="shared" si="19"/>
        <v>-2.5624999999999996</v>
      </c>
      <c r="I61" s="2">
        <f t="shared" si="20"/>
        <v>1.9999999999999996</v>
      </c>
      <c r="J61" s="2">
        <f aca="true" t="shared" si="24" ref="J61:K63">(-F61+H61)/1.6</f>
        <v>-2.0390624999999996</v>
      </c>
      <c r="K61" s="2">
        <f t="shared" si="24"/>
        <v>5.5625</v>
      </c>
      <c r="L61" s="2">
        <v>16</v>
      </c>
      <c r="M61" s="9">
        <v>4</v>
      </c>
      <c r="N61" s="9">
        <v>0</v>
      </c>
      <c r="O61" s="9">
        <v>15</v>
      </c>
      <c r="P61" s="8" t="s">
        <v>36</v>
      </c>
    </row>
    <row r="62" spans="1:15" ht="12.75">
      <c r="A62" s="10">
        <v>0.4916666666666667</v>
      </c>
      <c r="B62" s="5">
        <f t="shared" si="23"/>
        <v>0.7000000000000001</v>
      </c>
      <c r="C62">
        <f t="shared" si="17"/>
        <v>6003</v>
      </c>
      <c r="D62">
        <v>5.7</v>
      </c>
      <c r="E62">
        <v>-9.1</v>
      </c>
      <c r="H62" s="2">
        <f t="shared" si="19"/>
        <v>-3.5625</v>
      </c>
      <c r="I62" s="2">
        <f t="shared" si="20"/>
        <v>5.687499999999999</v>
      </c>
      <c r="J62" s="2">
        <f t="shared" si="24"/>
        <v>-2.2265625</v>
      </c>
      <c r="K62" s="2">
        <f t="shared" si="24"/>
        <v>3.554687499999999</v>
      </c>
      <c r="L62" s="2">
        <v>16</v>
      </c>
      <c r="M62" s="9">
        <v>10</v>
      </c>
      <c r="N62" s="9">
        <v>5</v>
      </c>
      <c r="O62" s="9">
        <v>15</v>
      </c>
    </row>
    <row r="63" spans="1:15" ht="12.75">
      <c r="A63" s="10">
        <v>0.5034722222222222</v>
      </c>
      <c r="B63" s="5">
        <f t="shared" si="23"/>
        <v>0.7118055555555556</v>
      </c>
      <c r="C63">
        <f t="shared" si="17"/>
        <v>6004</v>
      </c>
      <c r="D63">
        <v>5.2</v>
      </c>
      <c r="E63">
        <v>-10.5</v>
      </c>
      <c r="F63">
        <v>0.8</v>
      </c>
      <c r="G63">
        <v>-7.26</v>
      </c>
      <c r="H63" s="2">
        <f aca="true" t="shared" si="25" ref="H63:I66">(-D63+F63)/1.6</f>
        <v>-2.75</v>
      </c>
      <c r="I63" s="2">
        <f t="shared" si="25"/>
        <v>2.025</v>
      </c>
      <c r="J63" s="2">
        <f t="shared" si="24"/>
        <v>-2.2187499999999996</v>
      </c>
      <c r="K63" s="2">
        <f t="shared" si="24"/>
        <v>5.803125</v>
      </c>
      <c r="L63" s="2">
        <v>16</v>
      </c>
      <c r="M63" s="9">
        <v>10</v>
      </c>
      <c r="N63" s="9">
        <v>5</v>
      </c>
      <c r="O63" s="9">
        <v>15</v>
      </c>
    </row>
    <row r="64" spans="1:15" ht="12.75">
      <c r="A64" s="10">
        <v>0.5215277777777778</v>
      </c>
      <c r="B64" s="5">
        <f t="shared" si="23"/>
        <v>0.7298611111111112</v>
      </c>
      <c r="C64">
        <f t="shared" si="17"/>
        <v>6005</v>
      </c>
      <c r="D64">
        <v>5.3</v>
      </c>
      <c r="E64">
        <v>-9.3</v>
      </c>
      <c r="F64">
        <v>-0.1</v>
      </c>
      <c r="G64">
        <v>-7.7</v>
      </c>
      <c r="H64" s="2">
        <f t="shared" si="25"/>
        <v>-3.3749999999999996</v>
      </c>
      <c r="I64" s="2">
        <f t="shared" si="25"/>
        <v>1.0000000000000002</v>
      </c>
      <c r="J64" s="2">
        <f aca="true" t="shared" si="26" ref="J64:K67">F64+3*H64</f>
        <v>-10.224999999999998</v>
      </c>
      <c r="K64" s="2">
        <f t="shared" si="26"/>
        <v>-4.699999999999999</v>
      </c>
      <c r="L64" s="2">
        <v>16</v>
      </c>
      <c r="M64" s="9">
        <v>10</v>
      </c>
      <c r="N64" s="9">
        <v>5</v>
      </c>
      <c r="O64" s="9">
        <v>15</v>
      </c>
    </row>
    <row r="65" spans="1:15" ht="12.75">
      <c r="A65" s="10">
        <v>0.5284722222222222</v>
      </c>
      <c r="B65" s="5">
        <f t="shared" si="23"/>
        <v>0.7368055555555556</v>
      </c>
      <c r="C65">
        <v>6006</v>
      </c>
      <c r="D65">
        <v>4</v>
      </c>
      <c r="E65">
        <v>-10.2</v>
      </c>
      <c r="F65">
        <v>-1.7</v>
      </c>
      <c r="G65">
        <v>-7.4</v>
      </c>
      <c r="H65" s="2">
        <f t="shared" si="25"/>
        <v>-3.5625</v>
      </c>
      <c r="I65" s="2">
        <f t="shared" si="25"/>
        <v>1.7499999999999993</v>
      </c>
      <c r="J65" s="2">
        <f t="shared" si="26"/>
        <v>-12.3875</v>
      </c>
      <c r="K65" s="2">
        <f t="shared" si="26"/>
        <v>-2.150000000000002</v>
      </c>
      <c r="L65" s="2">
        <v>16</v>
      </c>
      <c r="M65" s="9">
        <v>10</v>
      </c>
      <c r="N65" s="9">
        <v>5</v>
      </c>
      <c r="O65" s="9">
        <v>15</v>
      </c>
    </row>
    <row r="66" spans="1:15" ht="12.75">
      <c r="A66" s="10">
        <v>0.5347222222222222</v>
      </c>
      <c r="B66" s="5">
        <f t="shared" si="23"/>
        <v>0.7430555555555556</v>
      </c>
      <c r="C66">
        <v>6007</v>
      </c>
      <c r="D66">
        <v>2.7</v>
      </c>
      <c r="E66">
        <v>-10.3</v>
      </c>
      <c r="F66">
        <v>-4.4</v>
      </c>
      <c r="G66">
        <v>-6.5</v>
      </c>
      <c r="H66" s="2">
        <f t="shared" si="25"/>
        <v>-4.4375</v>
      </c>
      <c r="I66" s="2">
        <f t="shared" si="25"/>
        <v>2.3750000000000004</v>
      </c>
      <c r="J66" s="2">
        <f t="shared" si="26"/>
        <v>-17.7125</v>
      </c>
      <c r="K66" s="2">
        <f t="shared" si="26"/>
        <v>0.6250000000000018</v>
      </c>
      <c r="L66" s="2">
        <v>16</v>
      </c>
      <c r="M66" s="9">
        <v>10</v>
      </c>
      <c r="N66" s="9">
        <v>5</v>
      </c>
      <c r="O66" s="9">
        <v>15</v>
      </c>
    </row>
    <row r="67" spans="1:15" ht="12.75">
      <c r="A67" s="10">
        <v>0.5472222222222222</v>
      </c>
      <c r="B67" s="5">
        <f t="shared" si="23"/>
        <v>0.7555555555555555</v>
      </c>
      <c r="C67">
        <v>6008</v>
      </c>
      <c r="D67">
        <v>1</v>
      </c>
      <c r="E67">
        <v>-9.9</v>
      </c>
      <c r="F67">
        <v>-5.2</v>
      </c>
      <c r="G67">
        <v>-8.2</v>
      </c>
      <c r="H67" s="2">
        <f aca="true" t="shared" si="27" ref="H67:H72">(-D67+F67)/1.6</f>
        <v>-3.875</v>
      </c>
      <c r="I67" s="2">
        <f aca="true" t="shared" si="28" ref="I67:I72">(-E67+G67)/1.6</f>
        <v>1.0625000000000007</v>
      </c>
      <c r="J67" s="2">
        <f t="shared" si="26"/>
        <v>-16.825</v>
      </c>
      <c r="K67" s="2">
        <f t="shared" si="26"/>
        <v>-5.0124999999999975</v>
      </c>
      <c r="L67" s="2">
        <v>16</v>
      </c>
      <c r="M67" s="9">
        <v>10</v>
      </c>
      <c r="N67" s="9">
        <v>5</v>
      </c>
      <c r="O67" s="9">
        <v>15</v>
      </c>
    </row>
    <row r="68" spans="1:15" ht="12.75">
      <c r="A68" s="10">
        <v>0.5548611111111111</v>
      </c>
      <c r="B68" s="5">
        <f t="shared" si="23"/>
        <v>0.7631944444444445</v>
      </c>
      <c r="C68">
        <v>6009</v>
      </c>
      <c r="D68">
        <v>6.2</v>
      </c>
      <c r="E68">
        <v>-9.8</v>
      </c>
      <c r="F68">
        <v>2.4</v>
      </c>
      <c r="H68" s="2">
        <f t="shared" si="27"/>
        <v>-2.375</v>
      </c>
      <c r="I68" s="2">
        <f t="shared" si="28"/>
        <v>6.125</v>
      </c>
      <c r="J68" s="2">
        <f aca="true" t="shared" si="29" ref="J68:K72">F68+3*H68</f>
        <v>-4.725</v>
      </c>
      <c r="K68" s="2">
        <f t="shared" si="29"/>
        <v>18.375</v>
      </c>
      <c r="L68" s="2">
        <v>16</v>
      </c>
      <c r="M68" s="9">
        <v>10</v>
      </c>
      <c r="N68" s="9">
        <v>5</v>
      </c>
      <c r="O68" s="9">
        <v>15</v>
      </c>
    </row>
    <row r="69" spans="1:15" ht="12.75">
      <c r="A69" s="10">
        <v>0.5611111111111111</v>
      </c>
      <c r="B69" s="5">
        <f t="shared" si="23"/>
        <v>0.7694444444444445</v>
      </c>
      <c r="C69">
        <v>6010</v>
      </c>
      <c r="H69" s="2">
        <f t="shared" si="27"/>
        <v>0</v>
      </c>
      <c r="I69" s="2">
        <f t="shared" si="28"/>
        <v>0</v>
      </c>
      <c r="J69" s="2">
        <f t="shared" si="29"/>
        <v>0</v>
      </c>
      <c r="K69" s="2">
        <f t="shared" si="29"/>
        <v>0</v>
      </c>
      <c r="L69" s="2">
        <v>16</v>
      </c>
      <c r="M69" s="9">
        <v>10</v>
      </c>
      <c r="N69" s="9">
        <v>5</v>
      </c>
      <c r="O69" s="9">
        <v>15</v>
      </c>
    </row>
    <row r="70" spans="1:15" ht="12.75">
      <c r="A70" s="10">
        <v>0.5680555555555555</v>
      </c>
      <c r="B70" s="5">
        <f t="shared" si="23"/>
        <v>0.7763888888888889</v>
      </c>
      <c r="C70">
        <v>6011</v>
      </c>
      <c r="D70">
        <v>8</v>
      </c>
      <c r="F70">
        <v>4.5</v>
      </c>
      <c r="G70">
        <v>-7.4</v>
      </c>
      <c r="H70" s="2">
        <f t="shared" si="27"/>
        <v>-2.1875</v>
      </c>
      <c r="I70" s="2">
        <f t="shared" si="28"/>
        <v>-4.625</v>
      </c>
      <c r="J70" s="2">
        <f t="shared" si="29"/>
        <v>-2.0625</v>
      </c>
      <c r="K70" s="2">
        <f t="shared" si="29"/>
        <v>-21.275</v>
      </c>
      <c r="L70" s="2">
        <v>16</v>
      </c>
      <c r="M70" s="9">
        <v>10</v>
      </c>
      <c r="N70" s="9">
        <v>5</v>
      </c>
      <c r="O70" s="9" t="s">
        <v>21</v>
      </c>
    </row>
    <row r="71" spans="2:16" ht="12.75">
      <c r="B71" s="5">
        <f t="shared" si="23"/>
        <v>0.20833333333333334</v>
      </c>
      <c r="C71">
        <v>6012</v>
      </c>
      <c r="D71">
        <v>6.6</v>
      </c>
      <c r="E71">
        <v>-9.2</v>
      </c>
      <c r="F71">
        <v>1</v>
      </c>
      <c r="G71">
        <v>-7.2</v>
      </c>
      <c r="H71" s="2">
        <f t="shared" si="27"/>
        <v>-3.4999999999999996</v>
      </c>
      <c r="I71" s="2">
        <f t="shared" si="28"/>
        <v>1.2499999999999993</v>
      </c>
      <c r="J71" s="2">
        <f t="shared" si="29"/>
        <v>-9.499999999999998</v>
      </c>
      <c r="K71" s="2">
        <f t="shared" si="29"/>
        <v>-3.450000000000002</v>
      </c>
      <c r="L71" s="2">
        <v>1</v>
      </c>
      <c r="M71" s="9" t="s">
        <v>37</v>
      </c>
      <c r="N71" s="9">
        <v>0</v>
      </c>
      <c r="O71" s="9">
        <v>0</v>
      </c>
      <c r="P71" s="8" t="s">
        <v>38</v>
      </c>
    </row>
    <row r="72" spans="2:16" ht="12.75">
      <c r="B72" s="5">
        <f t="shared" si="23"/>
        <v>0.20833333333333334</v>
      </c>
      <c r="C72">
        <v>6013</v>
      </c>
      <c r="D72">
        <v>6.3</v>
      </c>
      <c r="E72">
        <v>-9</v>
      </c>
      <c r="F72">
        <v>0.4</v>
      </c>
      <c r="G72">
        <v>-7.7</v>
      </c>
      <c r="H72" s="2">
        <f t="shared" si="27"/>
        <v>-3.6874999999999996</v>
      </c>
      <c r="I72" s="2">
        <f t="shared" si="28"/>
        <v>0.8124999999999999</v>
      </c>
      <c r="J72" s="2">
        <f t="shared" si="29"/>
        <v>-10.662499999999998</v>
      </c>
      <c r="K72" s="2">
        <f t="shared" si="29"/>
        <v>-5.262500000000001</v>
      </c>
      <c r="L72" s="2">
        <v>1</v>
      </c>
      <c r="M72" s="9">
        <v>0.25</v>
      </c>
      <c r="N72" s="9">
        <v>0</v>
      </c>
      <c r="O72" s="9">
        <v>0</v>
      </c>
      <c r="P72" s="8" t="s">
        <v>39</v>
      </c>
    </row>
    <row r="73" spans="2:16" ht="26.25">
      <c r="B73" s="5">
        <f>A73+TIME(5,0,0)</f>
        <v>0.20833333333333334</v>
      </c>
      <c r="C73">
        <v>6014</v>
      </c>
      <c r="D73">
        <v>4.8</v>
      </c>
      <c r="E73">
        <v>-9.1</v>
      </c>
      <c r="F73">
        <v>-1.8</v>
      </c>
      <c r="G73">
        <v>-7.4</v>
      </c>
      <c r="H73" s="2">
        <f aca="true" t="shared" si="30" ref="H73:H83">(-D73+F73)/1.6</f>
        <v>-4.124999999999999</v>
      </c>
      <c r="I73" s="2">
        <f aca="true" t="shared" si="31" ref="I73:I83">(-E73+G73)/1.6</f>
        <v>1.0624999999999996</v>
      </c>
      <c r="J73" s="2">
        <f aca="true" t="shared" si="32" ref="J73:J83">F73+3*H73</f>
        <v>-14.174999999999997</v>
      </c>
      <c r="K73" s="2">
        <f aca="true" t="shared" si="33" ref="K73:K83">G73+3*I73</f>
        <v>-4.212500000000002</v>
      </c>
      <c r="L73" s="2">
        <v>1</v>
      </c>
      <c r="M73" s="9">
        <v>0.25</v>
      </c>
      <c r="N73" s="9">
        <v>0</v>
      </c>
      <c r="O73" s="9">
        <v>0</v>
      </c>
      <c r="P73" s="8" t="s">
        <v>44</v>
      </c>
    </row>
    <row r="74" spans="1:16" ht="12.75">
      <c r="A74" s="10">
        <v>0.44236111111111115</v>
      </c>
      <c r="B74" s="5">
        <f aca="true" t="shared" si="34" ref="B74:B89">A74+TIME(5,0,0)</f>
        <v>0.6506944444444445</v>
      </c>
      <c r="C74">
        <v>6015</v>
      </c>
      <c r="D74">
        <v>4.8</v>
      </c>
      <c r="E74">
        <v>-9.1</v>
      </c>
      <c r="F74">
        <v>-1.8</v>
      </c>
      <c r="G74">
        <v>-7.4</v>
      </c>
      <c r="H74" s="2">
        <f t="shared" si="30"/>
        <v>-4.124999999999999</v>
      </c>
      <c r="I74" s="2">
        <f t="shared" si="31"/>
        <v>1.0624999999999996</v>
      </c>
      <c r="J74" s="2">
        <f t="shared" si="32"/>
        <v>-14.174999999999997</v>
      </c>
      <c r="K74" s="2">
        <f t="shared" si="33"/>
        <v>-4.212500000000002</v>
      </c>
      <c r="L74" s="2">
        <v>1</v>
      </c>
      <c r="M74" s="9">
        <v>0.25</v>
      </c>
      <c r="N74" s="9">
        <v>0</v>
      </c>
      <c r="O74" s="9">
        <v>0</v>
      </c>
      <c r="P74" s="8" t="s">
        <v>40</v>
      </c>
    </row>
    <row r="75" spans="1:16" ht="12.75">
      <c r="A75" s="10">
        <v>0.4444444444444444</v>
      </c>
      <c r="B75" s="5">
        <f t="shared" si="34"/>
        <v>0.6527777777777778</v>
      </c>
      <c r="C75">
        <v>6016</v>
      </c>
      <c r="D75">
        <v>3.3</v>
      </c>
      <c r="E75">
        <v>-9.4</v>
      </c>
      <c r="F75">
        <v>-3.7</v>
      </c>
      <c r="G75">
        <v>-7.6</v>
      </c>
      <c r="H75" s="2">
        <f t="shared" si="30"/>
        <v>-4.375</v>
      </c>
      <c r="I75" s="2">
        <f t="shared" si="31"/>
        <v>1.1250000000000004</v>
      </c>
      <c r="J75" s="2">
        <f t="shared" si="32"/>
        <v>-16.825</v>
      </c>
      <c r="K75" s="2">
        <f t="shared" si="33"/>
        <v>-4.224999999999998</v>
      </c>
      <c r="L75" s="2">
        <v>1</v>
      </c>
      <c r="M75" s="9">
        <v>0.3</v>
      </c>
      <c r="N75" s="9">
        <v>0</v>
      </c>
      <c r="O75" s="9">
        <v>0</v>
      </c>
      <c r="P75" s="8" t="s">
        <v>41</v>
      </c>
    </row>
    <row r="76" spans="1:16" ht="12.75">
      <c r="A76" s="10">
        <v>0.4465277777777778</v>
      </c>
      <c r="B76" s="5">
        <f t="shared" si="34"/>
        <v>0.6548611111111111</v>
      </c>
      <c r="C76">
        <v>6017</v>
      </c>
      <c r="D76">
        <v>2</v>
      </c>
      <c r="E76">
        <v>-9.2</v>
      </c>
      <c r="F76">
        <v>-4.8</v>
      </c>
      <c r="G76">
        <v>-7.6</v>
      </c>
      <c r="H76" s="2">
        <f t="shared" si="30"/>
        <v>-4.25</v>
      </c>
      <c r="I76" s="2">
        <f t="shared" si="31"/>
        <v>0.9999999999999998</v>
      </c>
      <c r="J76" s="2">
        <f t="shared" si="32"/>
        <v>-17.55</v>
      </c>
      <c r="K76" s="2">
        <f t="shared" si="33"/>
        <v>-4.6000000000000005</v>
      </c>
      <c r="L76" s="2">
        <v>1</v>
      </c>
      <c r="M76" s="9">
        <v>0.3</v>
      </c>
      <c r="N76" s="9">
        <v>0</v>
      </c>
      <c r="O76" s="9">
        <v>0</v>
      </c>
      <c r="P76" s="8" t="s">
        <v>42</v>
      </c>
    </row>
    <row r="77" spans="1:16" ht="12.75">
      <c r="A77" s="10">
        <v>0.45208333333333334</v>
      </c>
      <c r="B77" s="5">
        <f t="shared" si="34"/>
        <v>0.6604166666666667</v>
      </c>
      <c r="C77">
        <v>6018</v>
      </c>
      <c r="D77">
        <v>7.6</v>
      </c>
      <c r="E77">
        <v>-9</v>
      </c>
      <c r="F77">
        <v>2.9</v>
      </c>
      <c r="G77">
        <v>-7.4</v>
      </c>
      <c r="H77" s="2">
        <f t="shared" si="30"/>
        <v>-2.9374999999999996</v>
      </c>
      <c r="I77" s="2">
        <f t="shared" si="31"/>
        <v>0.9999999999999998</v>
      </c>
      <c r="J77" s="2">
        <f t="shared" si="32"/>
        <v>-5.912499999999998</v>
      </c>
      <c r="K77" s="2">
        <f t="shared" si="33"/>
        <v>-4.400000000000001</v>
      </c>
      <c r="L77" s="2">
        <v>1</v>
      </c>
      <c r="M77" s="9">
        <v>0.3</v>
      </c>
      <c r="N77" s="9">
        <v>0</v>
      </c>
      <c r="O77" s="9">
        <v>0</v>
      </c>
      <c r="P77" s="8" t="s">
        <v>43</v>
      </c>
    </row>
    <row r="78" spans="1:16" ht="12.75">
      <c r="A78" s="10">
        <v>0.4548611111111111</v>
      </c>
      <c r="B78" s="5">
        <f t="shared" si="34"/>
        <v>0.6631944444444444</v>
      </c>
      <c r="C78">
        <v>6019</v>
      </c>
      <c r="D78">
        <v>9.4</v>
      </c>
      <c r="E78">
        <v>-8.6</v>
      </c>
      <c r="F78">
        <v>5.3</v>
      </c>
      <c r="G78">
        <v>-7.4</v>
      </c>
      <c r="H78" s="2">
        <f t="shared" si="30"/>
        <v>-2.5625</v>
      </c>
      <c r="I78" s="2">
        <f t="shared" si="31"/>
        <v>0.7499999999999996</v>
      </c>
      <c r="J78" s="2">
        <f t="shared" si="32"/>
        <v>-2.3875</v>
      </c>
      <c r="K78" s="2">
        <f t="shared" si="33"/>
        <v>-5.150000000000002</v>
      </c>
      <c r="L78" s="2">
        <v>1</v>
      </c>
      <c r="M78" s="9">
        <v>0.3</v>
      </c>
      <c r="N78" s="9">
        <v>0</v>
      </c>
      <c r="O78" s="9">
        <v>0</v>
      </c>
      <c r="P78" s="8" t="s">
        <v>45</v>
      </c>
    </row>
    <row r="79" spans="1:16" ht="12.75">
      <c r="A79" s="10">
        <v>0.4770833333333333</v>
      </c>
      <c r="B79" s="5">
        <f t="shared" si="34"/>
        <v>0.6854166666666667</v>
      </c>
      <c r="C79">
        <v>6020</v>
      </c>
      <c r="D79">
        <v>-2.6</v>
      </c>
      <c r="E79">
        <v>-9.7</v>
      </c>
      <c r="F79">
        <v>-11.2</v>
      </c>
      <c r="G79">
        <v>-7.3</v>
      </c>
      <c r="H79" s="2">
        <f t="shared" si="30"/>
        <v>-5.374999999999999</v>
      </c>
      <c r="I79" s="2">
        <f t="shared" si="31"/>
        <v>1.4999999999999996</v>
      </c>
      <c r="J79" s="2">
        <f t="shared" si="32"/>
        <v>-27.324999999999996</v>
      </c>
      <c r="K79" s="2">
        <f t="shared" si="33"/>
        <v>-2.8000000000000016</v>
      </c>
      <c r="L79" s="2">
        <v>1</v>
      </c>
      <c r="M79" s="9">
        <v>0.3</v>
      </c>
      <c r="N79" s="9">
        <v>0</v>
      </c>
      <c r="O79" s="9">
        <v>0</v>
      </c>
      <c r="P79" s="8" t="s">
        <v>46</v>
      </c>
    </row>
    <row r="80" spans="1:16" ht="12.75">
      <c r="A80" s="10">
        <v>0.4840277777777778</v>
      </c>
      <c r="B80" s="5">
        <f t="shared" si="34"/>
        <v>0.6923611111111111</v>
      </c>
      <c r="C80">
        <v>6021</v>
      </c>
      <c r="D80">
        <v>-1.6</v>
      </c>
      <c r="E80">
        <v>-9.5</v>
      </c>
      <c r="F80">
        <v>-10.1</v>
      </c>
      <c r="G80">
        <v>-7.3</v>
      </c>
      <c r="H80" s="2">
        <f t="shared" si="30"/>
        <v>-5.3125</v>
      </c>
      <c r="I80" s="2">
        <f t="shared" si="31"/>
        <v>1.375</v>
      </c>
      <c r="J80" s="2">
        <f t="shared" si="32"/>
        <v>-26.0375</v>
      </c>
      <c r="K80" s="2">
        <f t="shared" si="33"/>
        <v>-3.175</v>
      </c>
      <c r="L80" s="2">
        <v>1</v>
      </c>
      <c r="M80" s="9">
        <v>0.3</v>
      </c>
      <c r="N80" s="9">
        <v>0</v>
      </c>
      <c r="O80" s="9">
        <v>0</v>
      </c>
      <c r="P80" s="8" t="s">
        <v>47</v>
      </c>
    </row>
    <row r="81" spans="1:15" ht="12.75">
      <c r="A81" s="10">
        <v>0.4875</v>
      </c>
      <c r="B81" s="5">
        <f t="shared" si="34"/>
        <v>0.6958333333333333</v>
      </c>
      <c r="C81">
        <v>6022</v>
      </c>
      <c r="D81">
        <v>-0.3</v>
      </c>
      <c r="E81">
        <v>-9.5</v>
      </c>
      <c r="F81">
        <v>-8.4</v>
      </c>
      <c r="G81">
        <v>-7.4</v>
      </c>
      <c r="H81" s="2">
        <f t="shared" si="30"/>
        <v>-5.062499999999999</v>
      </c>
      <c r="I81" s="2">
        <f t="shared" si="31"/>
        <v>1.3124999999999998</v>
      </c>
      <c r="J81" s="2">
        <f t="shared" si="32"/>
        <v>-23.5875</v>
      </c>
      <c r="K81" s="2">
        <f t="shared" si="33"/>
        <v>-3.4625000000000012</v>
      </c>
      <c r="L81" s="2">
        <v>1</v>
      </c>
      <c r="M81" s="9">
        <v>0.3</v>
      </c>
      <c r="N81" s="9">
        <v>0</v>
      </c>
      <c r="O81" s="9">
        <v>0</v>
      </c>
    </row>
    <row r="82" spans="1:15" ht="12.75">
      <c r="A82" s="10">
        <v>0.4923611111111111</v>
      </c>
      <c r="B82" s="5">
        <f t="shared" si="34"/>
        <v>0.7006944444444444</v>
      </c>
      <c r="C82">
        <v>6023</v>
      </c>
      <c r="D82">
        <v>0.6</v>
      </c>
      <c r="E82">
        <v>-9.5</v>
      </c>
      <c r="F82">
        <v>-6.5</v>
      </c>
      <c r="G82">
        <v>-7.4</v>
      </c>
      <c r="H82" s="2">
        <f t="shared" si="30"/>
        <v>-4.437499999999999</v>
      </c>
      <c r="I82" s="2">
        <f t="shared" si="31"/>
        <v>1.3124999999999998</v>
      </c>
      <c r="J82" s="2">
        <f t="shared" si="32"/>
        <v>-19.812499999999996</v>
      </c>
      <c r="K82" s="2">
        <f t="shared" si="33"/>
        <v>-3.4625000000000012</v>
      </c>
      <c r="L82" s="2">
        <v>1</v>
      </c>
      <c r="M82" s="9">
        <v>0.3</v>
      </c>
      <c r="N82" s="9">
        <v>0</v>
      </c>
      <c r="O82" s="9">
        <v>0</v>
      </c>
    </row>
    <row r="83" spans="1:15" ht="12.75">
      <c r="A83" s="10">
        <v>0.5006944444444444</v>
      </c>
      <c r="B83" s="5">
        <f t="shared" si="34"/>
        <v>0.7090277777777778</v>
      </c>
      <c r="C83">
        <v>6024</v>
      </c>
      <c r="D83">
        <v>4</v>
      </c>
      <c r="E83">
        <v>-9.7</v>
      </c>
      <c r="F83">
        <v>-1.9</v>
      </c>
      <c r="G83">
        <v>-7.6</v>
      </c>
      <c r="H83" s="2">
        <f t="shared" si="30"/>
        <v>-3.6875</v>
      </c>
      <c r="I83" s="2">
        <f t="shared" si="31"/>
        <v>1.3124999999999998</v>
      </c>
      <c r="J83" s="2">
        <f t="shared" si="32"/>
        <v>-12.9625</v>
      </c>
      <c r="K83" s="2">
        <f t="shared" si="33"/>
        <v>-3.6625000000000005</v>
      </c>
      <c r="L83" s="2">
        <v>16</v>
      </c>
      <c r="M83" s="9">
        <v>4</v>
      </c>
      <c r="N83" s="9">
        <v>0</v>
      </c>
      <c r="O83" s="9">
        <v>15</v>
      </c>
    </row>
    <row r="84" spans="1:15" ht="12.75">
      <c r="A84" s="10">
        <v>0.5083333333333333</v>
      </c>
      <c r="B84" s="5">
        <f t="shared" si="34"/>
        <v>0.7166666666666667</v>
      </c>
      <c r="C84">
        <v>6025</v>
      </c>
      <c r="L84" s="2">
        <v>16</v>
      </c>
      <c r="M84" s="9">
        <v>4</v>
      </c>
      <c r="N84" s="9">
        <v>0</v>
      </c>
      <c r="O84" s="9">
        <v>15</v>
      </c>
    </row>
    <row r="85" spans="1:15" ht="12.75">
      <c r="A85" s="10">
        <v>0.5131944444444444</v>
      </c>
      <c r="B85" s="5">
        <f t="shared" si="34"/>
        <v>0.7215277777777778</v>
      </c>
      <c r="C85">
        <v>6026</v>
      </c>
      <c r="D85">
        <v>4</v>
      </c>
      <c r="E85">
        <v>-9.9</v>
      </c>
      <c r="F85">
        <v>-2.2</v>
      </c>
      <c r="G85">
        <v>-7.6</v>
      </c>
      <c r="H85" s="2">
        <f aca="true" t="shared" si="35" ref="H85:I93">(-D85+F85)/1.6</f>
        <v>-3.875</v>
      </c>
      <c r="I85" s="2">
        <f t="shared" si="35"/>
        <v>1.4375000000000004</v>
      </c>
      <c r="J85" s="2">
        <f aca="true" t="shared" si="36" ref="J85:K93">F85+3*H85</f>
        <v>-13.825</v>
      </c>
      <c r="K85" s="2">
        <f t="shared" si="36"/>
        <v>-3.287499999999998</v>
      </c>
      <c r="L85" s="2">
        <v>16</v>
      </c>
      <c r="M85" s="9">
        <v>4</v>
      </c>
      <c r="N85" s="9">
        <v>0</v>
      </c>
      <c r="O85" s="9">
        <v>15</v>
      </c>
    </row>
    <row r="86" spans="1:15" ht="12.75">
      <c r="A86" s="10">
        <v>0.5180555555555556</v>
      </c>
      <c r="B86" s="5">
        <f t="shared" si="34"/>
        <v>0.726388888888889</v>
      </c>
      <c r="C86">
        <v>6027</v>
      </c>
      <c r="D86">
        <v>4</v>
      </c>
      <c r="E86">
        <v>-9.9</v>
      </c>
      <c r="F86">
        <v>-2.2</v>
      </c>
      <c r="G86">
        <v>-7.6</v>
      </c>
      <c r="H86" s="2">
        <f t="shared" si="35"/>
        <v>-3.875</v>
      </c>
      <c r="I86" s="2">
        <f t="shared" si="35"/>
        <v>1.4375000000000004</v>
      </c>
      <c r="J86" s="2">
        <f t="shared" si="36"/>
        <v>-13.825</v>
      </c>
      <c r="K86" s="2">
        <f t="shared" si="36"/>
        <v>-3.287499999999998</v>
      </c>
      <c r="L86" s="2">
        <v>16</v>
      </c>
      <c r="M86" s="9">
        <v>4</v>
      </c>
      <c r="N86" s="9">
        <v>0</v>
      </c>
      <c r="O86" s="9">
        <v>15</v>
      </c>
    </row>
    <row r="87" spans="1:15" ht="12.75">
      <c r="A87" s="10">
        <v>0.5194444444444445</v>
      </c>
      <c r="B87" s="5">
        <f t="shared" si="34"/>
        <v>0.7277777777777779</v>
      </c>
      <c r="C87">
        <v>6028</v>
      </c>
      <c r="D87">
        <v>4</v>
      </c>
      <c r="E87">
        <v>-9.9</v>
      </c>
      <c r="F87">
        <v>-2.2</v>
      </c>
      <c r="G87">
        <v>-7.6</v>
      </c>
      <c r="H87" s="2">
        <f t="shared" si="35"/>
        <v>-3.875</v>
      </c>
      <c r="I87" s="2">
        <f t="shared" si="35"/>
        <v>1.4375000000000004</v>
      </c>
      <c r="J87" s="2">
        <f t="shared" si="36"/>
        <v>-13.825</v>
      </c>
      <c r="K87" s="2">
        <f t="shared" si="36"/>
        <v>-3.287499999999998</v>
      </c>
      <c r="L87" s="2">
        <v>16</v>
      </c>
      <c r="M87" s="9">
        <v>4</v>
      </c>
      <c r="N87" s="9">
        <v>5</v>
      </c>
      <c r="O87" s="9">
        <v>15</v>
      </c>
    </row>
    <row r="88" spans="1:15" ht="12.75">
      <c r="A88" s="10">
        <v>0.5236111111111111</v>
      </c>
      <c r="B88" s="5">
        <f t="shared" si="34"/>
        <v>0.7319444444444445</v>
      </c>
      <c r="C88">
        <v>6029</v>
      </c>
      <c r="D88">
        <v>4</v>
      </c>
      <c r="E88">
        <v>-9.9</v>
      </c>
      <c r="F88">
        <v>-2.2</v>
      </c>
      <c r="G88">
        <v>-7.6</v>
      </c>
      <c r="H88" s="2">
        <f t="shared" si="35"/>
        <v>-3.875</v>
      </c>
      <c r="I88" s="2">
        <f t="shared" si="35"/>
        <v>1.4375000000000004</v>
      </c>
      <c r="J88" s="2">
        <f t="shared" si="36"/>
        <v>-13.825</v>
      </c>
      <c r="K88" s="2">
        <f t="shared" si="36"/>
        <v>-3.287499999999998</v>
      </c>
      <c r="L88" s="2">
        <v>16</v>
      </c>
      <c r="M88" s="9">
        <v>4</v>
      </c>
      <c r="N88" s="9">
        <v>5</v>
      </c>
      <c r="O88" s="9">
        <v>15</v>
      </c>
    </row>
    <row r="89" spans="1:16" ht="26.25">
      <c r="A89" s="10">
        <v>0.5277777777777778</v>
      </c>
      <c r="B89" s="5">
        <f t="shared" si="34"/>
        <v>0.7361111111111112</v>
      </c>
      <c r="C89">
        <v>6030</v>
      </c>
      <c r="D89">
        <v>4</v>
      </c>
      <c r="E89">
        <v>-9.9</v>
      </c>
      <c r="F89">
        <v>-2.2</v>
      </c>
      <c r="G89">
        <v>-7.6</v>
      </c>
      <c r="H89" s="2">
        <f t="shared" si="35"/>
        <v>-3.875</v>
      </c>
      <c r="I89" s="2">
        <f t="shared" si="35"/>
        <v>1.4375000000000004</v>
      </c>
      <c r="J89" s="2">
        <f t="shared" si="36"/>
        <v>-13.825</v>
      </c>
      <c r="K89" s="2">
        <f t="shared" si="36"/>
        <v>-3.287499999999998</v>
      </c>
      <c r="L89" s="2">
        <v>16</v>
      </c>
      <c r="M89" s="9">
        <v>4</v>
      </c>
      <c r="N89" s="9">
        <v>10</v>
      </c>
      <c r="O89" s="9">
        <v>15</v>
      </c>
      <c r="P89" s="8" t="s">
        <v>48</v>
      </c>
    </row>
    <row r="90" spans="1:16" ht="26.25">
      <c r="A90" s="10">
        <v>0.53125</v>
      </c>
      <c r="B90" s="5">
        <f>A90+TIME(0,0,0)</f>
        <v>0.53125</v>
      </c>
      <c r="C90">
        <v>6031</v>
      </c>
      <c r="D90">
        <v>4</v>
      </c>
      <c r="E90">
        <v>-9.9</v>
      </c>
      <c r="F90">
        <v>-2.2</v>
      </c>
      <c r="G90">
        <v>-7.6</v>
      </c>
      <c r="H90" s="2">
        <f t="shared" si="35"/>
        <v>-3.875</v>
      </c>
      <c r="I90" s="2">
        <f t="shared" si="35"/>
        <v>1.4375000000000004</v>
      </c>
      <c r="J90" s="2">
        <f t="shared" si="36"/>
        <v>-13.825</v>
      </c>
      <c r="K90" s="2">
        <f t="shared" si="36"/>
        <v>-3.287499999999998</v>
      </c>
      <c r="L90" s="2">
        <v>16</v>
      </c>
      <c r="M90" s="9">
        <v>4</v>
      </c>
      <c r="N90" s="9">
        <v>10</v>
      </c>
      <c r="O90" s="9">
        <v>15</v>
      </c>
      <c r="P90" s="8" t="s">
        <v>49</v>
      </c>
    </row>
    <row r="91" spans="1:16" ht="26.25">
      <c r="A91" s="10">
        <v>0.4458333333333333</v>
      </c>
      <c r="B91" s="5">
        <f>A91+TIME(0,0,0)</f>
        <v>0.4458333333333333</v>
      </c>
      <c r="C91">
        <v>7001</v>
      </c>
      <c r="D91">
        <v>3.7</v>
      </c>
      <c r="E91">
        <v>-9.5</v>
      </c>
      <c r="F91">
        <v>-2.8</v>
      </c>
      <c r="G91">
        <v>-7.4</v>
      </c>
      <c r="H91" s="2">
        <f t="shared" si="35"/>
        <v>-4.0625</v>
      </c>
      <c r="I91" s="2">
        <f t="shared" si="35"/>
        <v>1.3124999999999998</v>
      </c>
      <c r="J91" s="2">
        <f t="shared" si="36"/>
        <v>-14.9875</v>
      </c>
      <c r="K91" s="2">
        <f t="shared" si="36"/>
        <v>-3.4625000000000012</v>
      </c>
      <c r="L91" s="2">
        <v>16</v>
      </c>
      <c r="M91" s="9">
        <v>4</v>
      </c>
      <c r="N91" s="9">
        <v>0</v>
      </c>
      <c r="O91" s="9">
        <v>0</v>
      </c>
      <c r="P91" s="8" t="s">
        <v>50</v>
      </c>
    </row>
    <row r="92" spans="1:16" ht="26.25">
      <c r="A92" s="10">
        <v>0.4527777777777778</v>
      </c>
      <c r="B92" s="5">
        <f aca="true" t="shared" si="37" ref="B92:B172">A92+TIME(0,0,0)</f>
        <v>0.4527777777777778</v>
      </c>
      <c r="C92">
        <v>7002</v>
      </c>
      <c r="D92">
        <v>3.7</v>
      </c>
      <c r="E92">
        <v>-9.5</v>
      </c>
      <c r="F92">
        <v>-2.8</v>
      </c>
      <c r="G92">
        <v>-7.4</v>
      </c>
      <c r="H92" s="2">
        <f t="shared" si="35"/>
        <v>-4.0625</v>
      </c>
      <c r="I92" s="2">
        <f t="shared" si="35"/>
        <v>1.3124999999999998</v>
      </c>
      <c r="J92" s="2">
        <f t="shared" si="36"/>
        <v>-14.9875</v>
      </c>
      <c r="K92" s="2">
        <f t="shared" si="36"/>
        <v>-3.4625000000000012</v>
      </c>
      <c r="L92" s="2">
        <v>16</v>
      </c>
      <c r="M92" s="9">
        <v>4</v>
      </c>
      <c r="N92" s="9">
        <v>5</v>
      </c>
      <c r="O92" s="9">
        <v>0</v>
      </c>
      <c r="P92" s="8" t="s">
        <v>51</v>
      </c>
    </row>
    <row r="93" spans="1:16" ht="26.25">
      <c r="A93" s="10">
        <v>0.4583333333333333</v>
      </c>
      <c r="B93" s="5">
        <f t="shared" si="37"/>
        <v>0.4583333333333333</v>
      </c>
      <c r="C93">
        <v>7003</v>
      </c>
      <c r="D93">
        <v>3.7</v>
      </c>
      <c r="E93">
        <v>-9.5</v>
      </c>
      <c r="F93">
        <v>-2.8</v>
      </c>
      <c r="G93">
        <v>-7.4</v>
      </c>
      <c r="H93" s="2">
        <f>(-D93+F93)/1.6</f>
        <v>-4.0625</v>
      </c>
      <c r="I93" s="2">
        <f t="shared" si="35"/>
        <v>1.3124999999999998</v>
      </c>
      <c r="J93" s="2">
        <f t="shared" si="36"/>
        <v>-14.9875</v>
      </c>
      <c r="K93" s="2">
        <f t="shared" si="36"/>
        <v>-3.4625000000000012</v>
      </c>
      <c r="L93" s="2">
        <v>16</v>
      </c>
      <c r="M93" s="9">
        <v>4</v>
      </c>
      <c r="N93" s="9">
        <v>10</v>
      </c>
      <c r="O93" s="9">
        <v>0</v>
      </c>
      <c r="P93" s="8" t="s">
        <v>53</v>
      </c>
    </row>
    <row r="94" spans="1:16" ht="12.75">
      <c r="A94" s="10">
        <v>0.46875</v>
      </c>
      <c r="B94" s="5">
        <f t="shared" si="37"/>
        <v>0.46875</v>
      </c>
      <c r="C94">
        <v>7004</v>
      </c>
      <c r="D94">
        <v>1.7</v>
      </c>
      <c r="E94">
        <v>-9.8</v>
      </c>
      <c r="F94">
        <v>-4.8</v>
      </c>
      <c r="G94">
        <v>-7.6</v>
      </c>
      <c r="H94" s="2">
        <f>(-D94+F94)/1.6</f>
        <v>-4.0625</v>
      </c>
      <c r="I94" s="2">
        <f>(-E94+G94)/1.6</f>
        <v>1.3750000000000007</v>
      </c>
      <c r="J94" s="2">
        <f aca="true" t="shared" si="38" ref="J94:K96">F94+3*H94</f>
        <v>-16.9875</v>
      </c>
      <c r="K94" s="2">
        <f t="shared" si="38"/>
        <v>-3.474999999999998</v>
      </c>
      <c r="L94" s="2">
        <v>16</v>
      </c>
      <c r="M94" s="9">
        <v>4</v>
      </c>
      <c r="N94" s="9">
        <v>0</v>
      </c>
      <c r="O94" s="9">
        <v>15</v>
      </c>
      <c r="P94" s="8" t="s">
        <v>52</v>
      </c>
    </row>
    <row r="95" spans="1:16" ht="12.75">
      <c r="A95" s="10">
        <v>0.4826388888888889</v>
      </c>
      <c r="B95" s="5">
        <f t="shared" si="37"/>
        <v>0.4826388888888889</v>
      </c>
      <c r="C95">
        <v>7005</v>
      </c>
      <c r="D95">
        <v>1.7</v>
      </c>
      <c r="E95">
        <v>-9.8</v>
      </c>
      <c r="F95">
        <v>-4.8</v>
      </c>
      <c r="G95">
        <v>-7.6</v>
      </c>
      <c r="H95" s="2">
        <f>(-D95+F95)/1.6</f>
        <v>-4.0625</v>
      </c>
      <c r="I95" s="2">
        <f>(-E95+G95)/1.6</f>
        <v>1.3750000000000007</v>
      </c>
      <c r="J95" s="2">
        <f t="shared" si="38"/>
        <v>-16.9875</v>
      </c>
      <c r="K95" s="2">
        <f t="shared" si="38"/>
        <v>-3.474999999999998</v>
      </c>
      <c r="L95" s="2">
        <v>16</v>
      </c>
      <c r="M95" s="9">
        <v>4</v>
      </c>
      <c r="N95" s="9">
        <v>0</v>
      </c>
      <c r="O95" s="9">
        <v>15</v>
      </c>
      <c r="P95" s="8" t="s">
        <v>54</v>
      </c>
    </row>
    <row r="96" spans="1:16" ht="26.25">
      <c r="A96" s="10">
        <v>0.48819444444444443</v>
      </c>
      <c r="B96" s="5">
        <f t="shared" si="37"/>
        <v>0.48819444444444443</v>
      </c>
      <c r="C96">
        <v>7006</v>
      </c>
      <c r="D96">
        <v>1.7</v>
      </c>
      <c r="E96">
        <v>-9.8</v>
      </c>
      <c r="F96">
        <v>-4.8</v>
      </c>
      <c r="G96">
        <v>-7.6</v>
      </c>
      <c r="H96" s="2">
        <f>(-D96+F96)/1.6</f>
        <v>-4.0625</v>
      </c>
      <c r="I96" s="2">
        <f>(-E96+G96)/1.6</f>
        <v>1.3750000000000007</v>
      </c>
      <c r="J96" s="2">
        <f t="shared" si="38"/>
        <v>-16.9875</v>
      </c>
      <c r="K96" s="2">
        <f t="shared" si="38"/>
        <v>-3.474999999999998</v>
      </c>
      <c r="L96" s="2">
        <v>16</v>
      </c>
      <c r="M96" s="9">
        <v>4</v>
      </c>
      <c r="N96" s="9">
        <v>10</v>
      </c>
      <c r="O96" s="9">
        <v>15</v>
      </c>
      <c r="P96" s="8" t="s">
        <v>55</v>
      </c>
    </row>
    <row r="97" spans="1:16" ht="26.25">
      <c r="A97" s="10">
        <v>0.5201388888888888</v>
      </c>
      <c r="B97" s="5">
        <f t="shared" si="37"/>
        <v>0.5201388888888888</v>
      </c>
      <c r="C97">
        <v>7007</v>
      </c>
      <c r="H97" s="2">
        <f aca="true" t="shared" si="39" ref="H97:H110">(-D97+F97)/1.6</f>
        <v>0</v>
      </c>
      <c r="I97" s="2">
        <f aca="true" t="shared" si="40" ref="I97:I110">(-E97+G97)/1.6</f>
        <v>0</v>
      </c>
      <c r="J97" s="2">
        <f aca="true" t="shared" si="41" ref="J97:J161">F97+3*H97</f>
        <v>0</v>
      </c>
      <c r="K97" s="2">
        <f aca="true" t="shared" si="42" ref="K97:K161">G97+3*I97</f>
        <v>0</v>
      </c>
      <c r="L97" s="2">
        <v>16</v>
      </c>
      <c r="M97" s="9">
        <v>4</v>
      </c>
      <c r="N97" s="9">
        <v>0</v>
      </c>
      <c r="O97" s="9">
        <v>0</v>
      </c>
      <c r="P97" s="8" t="s">
        <v>57</v>
      </c>
    </row>
    <row r="98" spans="1:16" ht="12.75">
      <c r="A98" s="10">
        <v>0.5229166666666667</v>
      </c>
      <c r="B98" s="5">
        <f t="shared" si="37"/>
        <v>0.5229166666666667</v>
      </c>
      <c r="C98">
        <v>7008</v>
      </c>
      <c r="D98">
        <v>5.3</v>
      </c>
      <c r="E98">
        <v>-9.1</v>
      </c>
      <c r="F98">
        <v>0.1</v>
      </c>
      <c r="G98">
        <v>-7.6</v>
      </c>
      <c r="H98" s="2">
        <f t="shared" si="39"/>
        <v>-3.25</v>
      </c>
      <c r="I98" s="2">
        <f t="shared" si="40"/>
        <v>0.9375</v>
      </c>
      <c r="J98" s="2">
        <f t="shared" si="41"/>
        <v>-9.65</v>
      </c>
      <c r="K98" s="2">
        <f t="shared" si="42"/>
        <v>-4.7875</v>
      </c>
      <c r="L98" s="2">
        <v>16</v>
      </c>
      <c r="M98" s="9">
        <v>4</v>
      </c>
      <c r="N98" s="9">
        <v>0</v>
      </c>
      <c r="O98" s="9">
        <v>0</v>
      </c>
      <c r="P98" s="8" t="s">
        <v>56</v>
      </c>
    </row>
    <row r="99" spans="1:15" ht="12.75">
      <c r="A99" s="10">
        <v>0.5270833333333333</v>
      </c>
      <c r="B99" s="5">
        <f t="shared" si="37"/>
        <v>0.5270833333333333</v>
      </c>
      <c r="C99">
        <v>7009</v>
      </c>
      <c r="D99">
        <v>7.6</v>
      </c>
      <c r="E99">
        <v>-9.1</v>
      </c>
      <c r="F99">
        <v>2.9</v>
      </c>
      <c r="G99">
        <v>-7.6</v>
      </c>
      <c r="H99" s="2">
        <f t="shared" si="39"/>
        <v>-2.9374999999999996</v>
      </c>
      <c r="I99" s="2">
        <f t="shared" si="40"/>
        <v>0.9375</v>
      </c>
      <c r="J99" s="2">
        <f t="shared" si="41"/>
        <v>-5.912499999999998</v>
      </c>
      <c r="K99" s="2">
        <f t="shared" si="42"/>
        <v>-4.7875</v>
      </c>
      <c r="L99" s="2">
        <v>16</v>
      </c>
      <c r="M99" s="9">
        <v>4</v>
      </c>
      <c r="N99" s="9">
        <v>0</v>
      </c>
      <c r="O99" s="9">
        <v>0</v>
      </c>
    </row>
    <row r="100" spans="1:15" ht="12.75">
      <c r="A100" s="10">
        <v>0.5291666666666667</v>
      </c>
      <c r="B100" s="5">
        <f t="shared" si="37"/>
        <v>0.5291666666666667</v>
      </c>
      <c r="C100">
        <v>7010</v>
      </c>
      <c r="D100">
        <v>9.4</v>
      </c>
      <c r="E100">
        <v>-9.1</v>
      </c>
      <c r="F100">
        <v>5.6</v>
      </c>
      <c r="G100">
        <v>-7.7</v>
      </c>
      <c r="H100" s="2">
        <f t="shared" si="39"/>
        <v>-2.3750000000000004</v>
      </c>
      <c r="I100" s="2">
        <f t="shared" si="40"/>
        <v>0.8749999999999997</v>
      </c>
      <c r="J100" s="2">
        <f t="shared" si="41"/>
        <v>-1.5250000000000021</v>
      </c>
      <c r="K100" s="2">
        <f t="shared" si="42"/>
        <v>-5.075000000000001</v>
      </c>
      <c r="L100" s="2">
        <v>16</v>
      </c>
      <c r="M100" s="9">
        <v>4</v>
      </c>
      <c r="N100" s="9">
        <v>0</v>
      </c>
      <c r="O100" s="9">
        <v>0</v>
      </c>
    </row>
    <row r="101" spans="1:15" ht="12.75">
      <c r="A101" s="10">
        <v>0.5354166666666667</v>
      </c>
      <c r="B101" s="5">
        <f t="shared" si="37"/>
        <v>0.5354166666666667</v>
      </c>
      <c r="C101">
        <v>7011</v>
      </c>
      <c r="D101">
        <v>11.2</v>
      </c>
      <c r="E101">
        <v>-8.7</v>
      </c>
      <c r="F101">
        <v>8</v>
      </c>
      <c r="G101">
        <v>-7.6</v>
      </c>
      <c r="H101" s="2">
        <f t="shared" si="39"/>
        <v>-1.9999999999999996</v>
      </c>
      <c r="I101" s="2">
        <f t="shared" si="40"/>
        <v>0.6874999999999998</v>
      </c>
      <c r="J101" s="2">
        <f t="shared" si="41"/>
        <v>2.0000000000000018</v>
      </c>
      <c r="K101" s="2">
        <f t="shared" si="42"/>
        <v>-5.5375000000000005</v>
      </c>
      <c r="L101" s="2">
        <v>16</v>
      </c>
      <c r="M101" s="9">
        <v>4</v>
      </c>
      <c r="N101" s="9">
        <v>0</v>
      </c>
      <c r="O101" s="9">
        <v>0</v>
      </c>
    </row>
    <row r="102" spans="1:15" ht="12.75">
      <c r="A102" s="10">
        <v>0.5388888888888889</v>
      </c>
      <c r="B102" s="5">
        <f t="shared" si="37"/>
        <v>0.5388888888888889</v>
      </c>
      <c r="C102">
        <v>7012</v>
      </c>
      <c r="D102">
        <v>13</v>
      </c>
      <c r="E102">
        <v>-8.7</v>
      </c>
      <c r="F102">
        <v>10.3</v>
      </c>
      <c r="G102">
        <v>-7.6</v>
      </c>
      <c r="H102" s="2">
        <f t="shared" si="39"/>
        <v>-1.6874999999999996</v>
      </c>
      <c r="I102" s="2">
        <f t="shared" si="40"/>
        <v>0.6874999999999998</v>
      </c>
      <c r="J102" s="2">
        <f t="shared" si="41"/>
        <v>5.2375000000000025</v>
      </c>
      <c r="K102" s="2">
        <f t="shared" si="42"/>
        <v>-5.5375000000000005</v>
      </c>
      <c r="L102" s="2">
        <v>16</v>
      </c>
      <c r="M102" s="9">
        <v>4</v>
      </c>
      <c r="N102" s="9">
        <v>0</v>
      </c>
      <c r="O102" s="9">
        <v>0</v>
      </c>
    </row>
    <row r="103" spans="1:15" ht="12.75">
      <c r="A103" s="10">
        <v>0.5423611111111112</v>
      </c>
      <c r="B103" s="5">
        <f t="shared" si="37"/>
        <v>0.5423611111111112</v>
      </c>
      <c r="C103">
        <v>7013</v>
      </c>
      <c r="D103">
        <v>14.4</v>
      </c>
      <c r="E103">
        <v>-8.8</v>
      </c>
      <c r="F103">
        <v>13</v>
      </c>
      <c r="G103">
        <v>-7.6</v>
      </c>
      <c r="H103" s="2">
        <f t="shared" si="39"/>
        <v>-0.8750000000000002</v>
      </c>
      <c r="I103" s="2">
        <f t="shared" si="40"/>
        <v>0.7500000000000007</v>
      </c>
      <c r="J103" s="2">
        <f t="shared" si="41"/>
        <v>10.375</v>
      </c>
      <c r="K103" s="2">
        <f t="shared" si="42"/>
        <v>-5.349999999999998</v>
      </c>
      <c r="L103" s="2">
        <v>16</v>
      </c>
      <c r="M103" s="9">
        <v>4</v>
      </c>
      <c r="N103" s="9">
        <v>0</v>
      </c>
      <c r="O103" s="9">
        <v>0</v>
      </c>
    </row>
    <row r="104" spans="1:15" ht="12.75">
      <c r="A104" s="10">
        <v>0.548611111111111</v>
      </c>
      <c r="B104" s="5">
        <f t="shared" si="37"/>
        <v>0.548611111111111</v>
      </c>
      <c r="C104">
        <v>7014</v>
      </c>
      <c r="D104">
        <v>14.4</v>
      </c>
      <c r="E104">
        <v>-8.8</v>
      </c>
      <c r="F104">
        <v>13</v>
      </c>
      <c r="G104">
        <v>-7.6</v>
      </c>
      <c r="H104" s="2">
        <f t="shared" si="39"/>
        <v>-0.8750000000000002</v>
      </c>
      <c r="I104" s="2">
        <f t="shared" si="40"/>
        <v>0.7500000000000007</v>
      </c>
      <c r="J104" s="2">
        <f t="shared" si="41"/>
        <v>10.375</v>
      </c>
      <c r="K104" s="2">
        <f t="shared" si="42"/>
        <v>-5.349999999999998</v>
      </c>
      <c r="L104" s="2">
        <v>16</v>
      </c>
      <c r="M104" s="9">
        <v>4</v>
      </c>
      <c r="N104" s="9">
        <v>0</v>
      </c>
      <c r="O104" s="9">
        <v>0</v>
      </c>
    </row>
    <row r="105" spans="1:16" ht="26.25">
      <c r="A105" s="10">
        <v>0.5493055555555556</v>
      </c>
      <c r="B105" s="5">
        <f t="shared" si="37"/>
        <v>0.5493055555555556</v>
      </c>
      <c r="C105">
        <v>7015</v>
      </c>
      <c r="D105">
        <v>16.4</v>
      </c>
      <c r="E105">
        <v>-8.4</v>
      </c>
      <c r="F105">
        <v>15.7</v>
      </c>
      <c r="G105">
        <v>-7.9</v>
      </c>
      <c r="H105" s="2">
        <f t="shared" si="39"/>
        <v>-0.43749999999999956</v>
      </c>
      <c r="I105" s="2">
        <f t="shared" si="40"/>
        <v>0.3125</v>
      </c>
      <c r="J105" s="2">
        <f t="shared" si="41"/>
        <v>14.387500000000001</v>
      </c>
      <c r="K105" s="2">
        <f t="shared" si="42"/>
        <v>-6.9625</v>
      </c>
      <c r="L105" s="2">
        <v>16</v>
      </c>
      <c r="M105" s="9">
        <v>4</v>
      </c>
      <c r="N105" s="9">
        <v>0</v>
      </c>
      <c r="O105" s="9">
        <v>0</v>
      </c>
      <c r="P105" s="8" t="s">
        <v>58</v>
      </c>
    </row>
    <row r="106" spans="1:16" ht="12.75">
      <c r="A106" s="10">
        <v>0.5659722222222222</v>
      </c>
      <c r="B106" s="5">
        <f t="shared" si="37"/>
        <v>0.5659722222222222</v>
      </c>
      <c r="C106">
        <v>7016</v>
      </c>
      <c r="D106">
        <v>5.3</v>
      </c>
      <c r="E106">
        <v>-9.6</v>
      </c>
      <c r="F106">
        <v>0.8</v>
      </c>
      <c r="H106" s="2">
        <f t="shared" si="39"/>
        <v>-2.8125</v>
      </c>
      <c r="I106" s="2">
        <f t="shared" si="40"/>
        <v>5.999999999999999</v>
      </c>
      <c r="J106" s="2">
        <f t="shared" si="41"/>
        <v>-7.6375</v>
      </c>
      <c r="K106" s="2">
        <f t="shared" si="42"/>
        <v>17.999999999999996</v>
      </c>
      <c r="L106" s="2">
        <v>16</v>
      </c>
      <c r="M106" s="9">
        <v>4</v>
      </c>
      <c r="N106" s="9">
        <v>10</v>
      </c>
      <c r="O106" s="9">
        <v>15</v>
      </c>
      <c r="P106" s="8" t="s">
        <v>59</v>
      </c>
    </row>
    <row r="107" spans="1:16" ht="12.75">
      <c r="A107" s="10">
        <v>0.6090277777777778</v>
      </c>
      <c r="B107" s="5">
        <f t="shared" si="37"/>
        <v>0.6090277777777778</v>
      </c>
      <c r="C107">
        <v>7017</v>
      </c>
      <c r="D107">
        <v>5.3</v>
      </c>
      <c r="E107">
        <v>-9.7</v>
      </c>
      <c r="F107">
        <v>0.1</v>
      </c>
      <c r="G107">
        <v>-7.6</v>
      </c>
      <c r="H107" s="2">
        <f t="shared" si="39"/>
        <v>-3.25</v>
      </c>
      <c r="I107" s="2">
        <f t="shared" si="40"/>
        <v>1.3124999999999998</v>
      </c>
      <c r="J107" s="2">
        <f t="shared" si="41"/>
        <v>-9.65</v>
      </c>
      <c r="K107" s="2">
        <f t="shared" si="42"/>
        <v>-3.6625000000000005</v>
      </c>
      <c r="L107" s="2">
        <v>16</v>
      </c>
      <c r="M107" s="9">
        <v>4</v>
      </c>
      <c r="N107" s="9">
        <v>10</v>
      </c>
      <c r="O107" s="9">
        <v>0</v>
      </c>
      <c r="P107" s="8" t="s">
        <v>60</v>
      </c>
    </row>
    <row r="108" spans="1:16" ht="39">
      <c r="A108" s="10">
        <v>0.6173611111111111</v>
      </c>
      <c r="B108" s="5">
        <f t="shared" si="37"/>
        <v>0.6173611111111111</v>
      </c>
      <c r="C108">
        <v>7018</v>
      </c>
      <c r="H108" s="2">
        <f t="shared" si="39"/>
        <v>0</v>
      </c>
      <c r="I108" s="2">
        <f t="shared" si="40"/>
        <v>0</v>
      </c>
      <c r="J108" s="2">
        <f t="shared" si="41"/>
        <v>0</v>
      </c>
      <c r="K108" s="2">
        <f t="shared" si="42"/>
        <v>0</v>
      </c>
      <c r="L108" s="2">
        <v>16</v>
      </c>
      <c r="M108" s="9">
        <v>1</v>
      </c>
      <c r="N108" s="9">
        <v>0</v>
      </c>
      <c r="O108" s="9">
        <v>0</v>
      </c>
      <c r="P108" s="8" t="s">
        <v>66</v>
      </c>
    </row>
    <row r="109" spans="1:16" ht="12.75">
      <c r="A109" s="10">
        <v>0.61875</v>
      </c>
      <c r="B109" s="5">
        <f t="shared" si="37"/>
        <v>0.61875</v>
      </c>
      <c r="C109">
        <v>7019</v>
      </c>
      <c r="H109" s="2">
        <f t="shared" si="39"/>
        <v>0</v>
      </c>
      <c r="I109" s="2">
        <f t="shared" si="40"/>
        <v>0</v>
      </c>
      <c r="J109" s="2">
        <f t="shared" si="41"/>
        <v>0</v>
      </c>
      <c r="K109" s="2">
        <f t="shared" si="42"/>
        <v>0</v>
      </c>
      <c r="L109" s="2">
        <v>16</v>
      </c>
      <c r="M109" s="9" t="s">
        <v>67</v>
      </c>
      <c r="N109" s="9">
        <v>0</v>
      </c>
      <c r="O109" s="9">
        <v>0</v>
      </c>
      <c r="P109" s="8" t="s">
        <v>65</v>
      </c>
    </row>
    <row r="110" spans="1:16" ht="12.75">
      <c r="A110" s="10">
        <v>0.6208333333333333</v>
      </c>
      <c r="B110" s="5">
        <f t="shared" si="37"/>
        <v>0.6208333333333333</v>
      </c>
      <c r="C110">
        <v>7020</v>
      </c>
      <c r="H110" s="2">
        <f t="shared" si="39"/>
        <v>0</v>
      </c>
      <c r="I110" s="2">
        <f t="shared" si="40"/>
        <v>0</v>
      </c>
      <c r="J110" s="2">
        <f t="shared" si="41"/>
        <v>0</v>
      </c>
      <c r="K110" s="2">
        <f t="shared" si="42"/>
        <v>0</v>
      </c>
      <c r="L110" s="2">
        <v>16</v>
      </c>
      <c r="M110" s="9" t="s">
        <v>67</v>
      </c>
      <c r="N110" s="9">
        <v>0</v>
      </c>
      <c r="O110" s="9">
        <v>0</v>
      </c>
      <c r="P110" s="8" t="s">
        <v>65</v>
      </c>
    </row>
    <row r="111" spans="1:16" ht="26.25">
      <c r="A111" s="10">
        <v>0.6680555555555556</v>
      </c>
      <c r="B111" s="5">
        <f t="shared" si="37"/>
        <v>0.6680555555555556</v>
      </c>
      <c r="C111">
        <v>7021</v>
      </c>
      <c r="D111">
        <v>1.2</v>
      </c>
      <c r="E111">
        <v>-9.7</v>
      </c>
      <c r="F111">
        <v>-4.5</v>
      </c>
      <c r="G111">
        <v>-7.6</v>
      </c>
      <c r="H111" s="2">
        <f>(-D111+F111)/1.6</f>
        <v>-3.5625</v>
      </c>
      <c r="I111" s="2">
        <f>(-E111+G111)/1.6</f>
        <v>1.3124999999999998</v>
      </c>
      <c r="J111" s="2">
        <f>F111+3*H111</f>
        <v>-15.1875</v>
      </c>
      <c r="K111" s="2">
        <f>G111+3*I111</f>
        <v>-3.6625000000000005</v>
      </c>
      <c r="L111" s="2">
        <v>16</v>
      </c>
      <c r="M111" s="9">
        <v>4</v>
      </c>
      <c r="N111" s="9">
        <v>0</v>
      </c>
      <c r="O111" s="9">
        <v>0</v>
      </c>
      <c r="P111" s="8" t="s">
        <v>68</v>
      </c>
    </row>
    <row r="112" spans="1:16" ht="26.25">
      <c r="A112" s="10">
        <v>0.6680555555555556</v>
      </c>
      <c r="B112" s="5">
        <f t="shared" si="37"/>
        <v>0.6680555555555556</v>
      </c>
      <c r="C112">
        <v>7022</v>
      </c>
      <c r="D112">
        <v>4.7</v>
      </c>
      <c r="E112">
        <v>-9.6</v>
      </c>
      <c r="F112">
        <v>-0.6</v>
      </c>
      <c r="G112">
        <v>-7.9</v>
      </c>
      <c r="H112" s="2">
        <f aca="true" t="shared" si="43" ref="H112:H160">(-D112+F112)/1.6</f>
        <v>-3.3124999999999996</v>
      </c>
      <c r="I112" s="2">
        <f aca="true" t="shared" si="44" ref="I112:I161">(-E112+G112)/1.6</f>
        <v>1.0624999999999996</v>
      </c>
      <c r="J112" s="2">
        <f t="shared" si="41"/>
        <v>-10.537499999999998</v>
      </c>
      <c r="K112" s="2">
        <f t="shared" si="42"/>
        <v>-4.712500000000002</v>
      </c>
      <c r="L112" s="2">
        <v>16</v>
      </c>
      <c r="M112" s="9">
        <v>4</v>
      </c>
      <c r="N112" s="9">
        <v>0</v>
      </c>
      <c r="O112" s="9">
        <v>0</v>
      </c>
      <c r="P112" s="8" t="s">
        <v>61</v>
      </c>
    </row>
    <row r="113" spans="1:16" ht="26.25">
      <c r="A113" s="10">
        <v>0.6756944444444444</v>
      </c>
      <c r="B113" s="5">
        <f t="shared" si="37"/>
        <v>0.6756944444444444</v>
      </c>
      <c r="C113">
        <v>7023</v>
      </c>
      <c r="D113">
        <v>5</v>
      </c>
      <c r="E113">
        <v>-9.2</v>
      </c>
      <c r="F113">
        <v>-0.2</v>
      </c>
      <c r="G113">
        <v>-7.9</v>
      </c>
      <c r="H113" s="2">
        <f t="shared" si="43"/>
        <v>-3.25</v>
      </c>
      <c r="I113" s="2">
        <f t="shared" si="44"/>
        <v>0.8124999999999993</v>
      </c>
      <c r="J113" s="2">
        <f t="shared" si="41"/>
        <v>-9.95</v>
      </c>
      <c r="K113" s="2">
        <f t="shared" si="42"/>
        <v>-5.462500000000002</v>
      </c>
      <c r="L113" s="2">
        <v>16</v>
      </c>
      <c r="M113" s="9">
        <v>4</v>
      </c>
      <c r="N113" s="9">
        <v>10</v>
      </c>
      <c r="O113" s="9">
        <v>15</v>
      </c>
      <c r="P113" s="8" t="s">
        <v>62</v>
      </c>
    </row>
    <row r="114" spans="1:16" ht="26.25">
      <c r="A114" s="10">
        <v>0.6819444444444445</v>
      </c>
      <c r="B114" s="5">
        <f t="shared" si="37"/>
        <v>0.6819444444444445</v>
      </c>
      <c r="C114">
        <v>7024</v>
      </c>
      <c r="D114">
        <v>4.6</v>
      </c>
      <c r="E114">
        <v>-9.5</v>
      </c>
      <c r="F114">
        <v>-0.3</v>
      </c>
      <c r="G114">
        <v>-7.9</v>
      </c>
      <c r="H114" s="2">
        <f t="shared" si="43"/>
        <v>-3.0624999999999996</v>
      </c>
      <c r="I114" s="2">
        <f t="shared" si="44"/>
        <v>0.9999999999999998</v>
      </c>
      <c r="J114" s="2">
        <f t="shared" si="41"/>
        <v>-9.487499999999999</v>
      </c>
      <c r="K114" s="2">
        <f t="shared" si="42"/>
        <v>-4.900000000000001</v>
      </c>
      <c r="L114" s="2">
        <v>16</v>
      </c>
      <c r="M114" s="9">
        <v>4</v>
      </c>
      <c r="N114" s="9">
        <v>10</v>
      </c>
      <c r="O114" s="9">
        <v>0</v>
      </c>
      <c r="P114" s="8" t="s">
        <v>63</v>
      </c>
    </row>
    <row r="115" spans="1:16" ht="26.25">
      <c r="A115" s="10">
        <v>0.6847222222222222</v>
      </c>
      <c r="B115" s="5">
        <f t="shared" si="37"/>
        <v>0.6847222222222222</v>
      </c>
      <c r="C115">
        <v>7025</v>
      </c>
      <c r="D115">
        <v>1.2</v>
      </c>
      <c r="E115">
        <v>-9.7</v>
      </c>
      <c r="F115">
        <v>-4.8</v>
      </c>
      <c r="G115">
        <v>-7.4</v>
      </c>
      <c r="H115" s="2">
        <f t="shared" si="43"/>
        <v>-3.75</v>
      </c>
      <c r="I115" s="2">
        <f t="shared" si="44"/>
        <v>1.4374999999999993</v>
      </c>
      <c r="J115" s="2">
        <f t="shared" si="41"/>
        <v>-16.05</v>
      </c>
      <c r="K115" s="2">
        <f t="shared" si="42"/>
        <v>-3.087500000000002</v>
      </c>
      <c r="L115" s="2">
        <v>16</v>
      </c>
      <c r="M115" s="9">
        <v>4</v>
      </c>
      <c r="N115" s="9">
        <v>10</v>
      </c>
      <c r="O115" s="9">
        <v>0</v>
      </c>
      <c r="P115" s="8" t="s">
        <v>64</v>
      </c>
    </row>
    <row r="116" spans="1:16" ht="26.25">
      <c r="A116" s="10">
        <v>0.37916666666666665</v>
      </c>
      <c r="B116" s="5">
        <f t="shared" si="37"/>
        <v>0.37916666666666665</v>
      </c>
      <c r="C116">
        <v>8001</v>
      </c>
      <c r="D116">
        <v>9.6</v>
      </c>
      <c r="E116">
        <v>-9.5</v>
      </c>
      <c r="F116">
        <v>6.3</v>
      </c>
      <c r="G116">
        <v>-7.7</v>
      </c>
      <c r="H116" s="2">
        <f t="shared" si="43"/>
        <v>-2.0624999999999996</v>
      </c>
      <c r="I116" s="2">
        <f t="shared" si="44"/>
        <v>1.1249999999999998</v>
      </c>
      <c r="J116" s="2">
        <f t="shared" si="41"/>
        <v>0.1125000000000016</v>
      </c>
      <c r="K116" s="2">
        <f t="shared" si="42"/>
        <v>-4.325000000000001</v>
      </c>
      <c r="L116" s="2">
        <v>16</v>
      </c>
      <c r="M116" s="9">
        <v>4</v>
      </c>
      <c r="N116" s="9">
        <v>0</v>
      </c>
      <c r="O116" s="9">
        <v>0</v>
      </c>
      <c r="P116" s="8" t="s">
        <v>69</v>
      </c>
    </row>
    <row r="117" spans="1:16" ht="26.25">
      <c r="A117" s="10">
        <v>0.3854166666666667</v>
      </c>
      <c r="B117" s="5">
        <f t="shared" si="37"/>
        <v>0.3854166666666667</v>
      </c>
      <c r="C117">
        <v>8002</v>
      </c>
      <c r="D117">
        <v>9.4</v>
      </c>
      <c r="E117">
        <v>-9.2</v>
      </c>
      <c r="F117">
        <v>6.3</v>
      </c>
      <c r="G117">
        <v>-7.9</v>
      </c>
      <c r="H117" s="2">
        <f t="shared" si="43"/>
        <v>-1.9375000000000002</v>
      </c>
      <c r="I117" s="2">
        <f t="shared" si="44"/>
        <v>0.8124999999999993</v>
      </c>
      <c r="J117" s="2">
        <f t="shared" si="41"/>
        <v>0.48749999999999893</v>
      </c>
      <c r="K117" s="2">
        <f t="shared" si="42"/>
        <v>-5.462500000000002</v>
      </c>
      <c r="L117" s="2">
        <v>16</v>
      </c>
      <c r="M117" s="9">
        <v>4</v>
      </c>
      <c r="N117" s="9">
        <v>0</v>
      </c>
      <c r="O117" s="9">
        <v>15</v>
      </c>
      <c r="P117" s="8" t="s">
        <v>70</v>
      </c>
    </row>
    <row r="118" spans="1:16" ht="26.25">
      <c r="A118" s="10">
        <v>0.3909722222222222</v>
      </c>
      <c r="B118" s="5">
        <f t="shared" si="37"/>
        <v>0.3909722222222222</v>
      </c>
      <c r="C118">
        <v>8003</v>
      </c>
      <c r="D118">
        <v>8.1</v>
      </c>
      <c r="E118">
        <v>-9.2</v>
      </c>
      <c r="F118">
        <v>4.1</v>
      </c>
      <c r="G118">
        <v>-7.7</v>
      </c>
      <c r="H118" s="2">
        <f t="shared" si="43"/>
        <v>-2.5</v>
      </c>
      <c r="I118" s="2">
        <f t="shared" si="44"/>
        <v>0.9374999999999994</v>
      </c>
      <c r="J118" s="2">
        <f t="shared" si="41"/>
        <v>-3.4000000000000004</v>
      </c>
      <c r="K118" s="2">
        <f t="shared" si="42"/>
        <v>-4.887500000000002</v>
      </c>
      <c r="L118" s="2">
        <v>16</v>
      </c>
      <c r="M118" s="9">
        <v>4</v>
      </c>
      <c r="N118" s="9">
        <v>0</v>
      </c>
      <c r="O118" s="9">
        <v>15</v>
      </c>
      <c r="P118" s="8" t="s">
        <v>71</v>
      </c>
    </row>
    <row r="119" spans="1:16" ht="39">
      <c r="A119" s="10">
        <v>0.39375</v>
      </c>
      <c r="B119" s="5">
        <f t="shared" si="37"/>
        <v>0.39375</v>
      </c>
      <c r="C119">
        <v>8004</v>
      </c>
      <c r="D119">
        <v>8.1</v>
      </c>
      <c r="E119">
        <v>-9.2</v>
      </c>
      <c r="F119">
        <v>4.1</v>
      </c>
      <c r="G119">
        <v>-7.7</v>
      </c>
      <c r="H119" s="2">
        <f t="shared" si="43"/>
        <v>-2.5</v>
      </c>
      <c r="I119" s="2">
        <f t="shared" si="44"/>
        <v>0.9374999999999994</v>
      </c>
      <c r="J119" s="2">
        <f t="shared" si="41"/>
        <v>-3.4000000000000004</v>
      </c>
      <c r="K119" s="2">
        <f t="shared" si="42"/>
        <v>-4.887500000000002</v>
      </c>
      <c r="L119" s="2">
        <v>16</v>
      </c>
      <c r="M119" s="9">
        <v>4</v>
      </c>
      <c r="N119" s="9">
        <v>0</v>
      </c>
      <c r="O119" s="9">
        <v>0</v>
      </c>
      <c r="P119" s="8" t="s">
        <v>74</v>
      </c>
    </row>
    <row r="120" spans="1:16" ht="26.25">
      <c r="A120" s="10">
        <v>0.3972222222222222</v>
      </c>
      <c r="B120" s="5">
        <f t="shared" si="37"/>
        <v>0.3972222222222222</v>
      </c>
      <c r="C120">
        <v>8005</v>
      </c>
      <c r="D120">
        <v>5.5</v>
      </c>
      <c r="E120">
        <v>-9.4</v>
      </c>
      <c r="F120">
        <v>0.7</v>
      </c>
      <c r="G120">
        <v>-7.1</v>
      </c>
      <c r="H120" s="2">
        <f t="shared" si="43"/>
        <v>-2.9999999999999996</v>
      </c>
      <c r="I120" s="2">
        <f t="shared" si="44"/>
        <v>1.4375000000000004</v>
      </c>
      <c r="J120" s="2">
        <f t="shared" si="41"/>
        <v>-8.299999999999999</v>
      </c>
      <c r="K120" s="2">
        <f t="shared" si="42"/>
        <v>-2.787499999999998</v>
      </c>
      <c r="L120" s="2">
        <v>16</v>
      </c>
      <c r="M120" s="9">
        <v>4</v>
      </c>
      <c r="N120" s="9">
        <v>0</v>
      </c>
      <c r="O120" s="9">
        <v>15</v>
      </c>
      <c r="P120" s="8" t="s">
        <v>72</v>
      </c>
    </row>
    <row r="121" spans="1:16" ht="39">
      <c r="A121" s="10">
        <v>0.3993055555555556</v>
      </c>
      <c r="B121" s="5">
        <f t="shared" si="37"/>
        <v>0.3993055555555556</v>
      </c>
      <c r="C121">
        <v>8006</v>
      </c>
      <c r="D121">
        <v>5.5</v>
      </c>
      <c r="E121">
        <v>-9.4</v>
      </c>
      <c r="F121">
        <v>0.7</v>
      </c>
      <c r="G121">
        <v>-7.1</v>
      </c>
      <c r="H121" s="2">
        <f t="shared" si="43"/>
        <v>-2.9999999999999996</v>
      </c>
      <c r="I121" s="2">
        <f t="shared" si="44"/>
        <v>1.4375000000000004</v>
      </c>
      <c r="J121" s="2">
        <f t="shared" si="41"/>
        <v>-8.299999999999999</v>
      </c>
      <c r="K121" s="2">
        <f t="shared" si="42"/>
        <v>-2.787499999999998</v>
      </c>
      <c r="L121" s="2">
        <v>16</v>
      </c>
      <c r="M121" s="9">
        <v>4</v>
      </c>
      <c r="N121" s="9">
        <v>0</v>
      </c>
      <c r="O121" s="9">
        <v>0</v>
      </c>
      <c r="P121" s="8" t="s">
        <v>73</v>
      </c>
    </row>
    <row r="122" spans="1:16" ht="26.25">
      <c r="A122" s="10">
        <v>0.40625</v>
      </c>
      <c r="B122" s="5">
        <f t="shared" si="37"/>
        <v>0.40625</v>
      </c>
      <c r="C122">
        <v>8007</v>
      </c>
      <c r="D122">
        <v>4.6</v>
      </c>
      <c r="E122">
        <v>-9.4</v>
      </c>
      <c r="F122">
        <v>-1.5</v>
      </c>
      <c r="G122">
        <v>-7.3</v>
      </c>
      <c r="H122" s="2">
        <f t="shared" si="43"/>
        <v>-3.8124999999999996</v>
      </c>
      <c r="I122" s="2">
        <f t="shared" si="44"/>
        <v>1.3125000000000002</v>
      </c>
      <c r="J122" s="2">
        <f t="shared" si="41"/>
        <v>-12.937499999999998</v>
      </c>
      <c r="K122" s="2">
        <f t="shared" si="42"/>
        <v>-3.362499999999999</v>
      </c>
      <c r="L122" s="2">
        <v>16</v>
      </c>
      <c r="M122" s="9">
        <v>4</v>
      </c>
      <c r="N122" s="9">
        <v>0</v>
      </c>
      <c r="O122" s="9">
        <v>15</v>
      </c>
      <c r="P122" s="8" t="s">
        <v>75</v>
      </c>
    </row>
    <row r="123" spans="1:16" ht="39">
      <c r="A123" s="10">
        <v>0.4083333333333334</v>
      </c>
      <c r="B123" s="5">
        <f t="shared" si="37"/>
        <v>0.4083333333333334</v>
      </c>
      <c r="C123">
        <v>8008</v>
      </c>
      <c r="D123">
        <v>4.6</v>
      </c>
      <c r="E123">
        <v>-9.4</v>
      </c>
      <c r="F123">
        <v>-1.5</v>
      </c>
      <c r="G123">
        <v>-7.3</v>
      </c>
      <c r="H123" s="2">
        <f t="shared" si="43"/>
        <v>-3.8124999999999996</v>
      </c>
      <c r="I123" s="2">
        <f t="shared" si="44"/>
        <v>1.3125000000000002</v>
      </c>
      <c r="J123" s="2">
        <f t="shared" si="41"/>
        <v>-12.937499999999998</v>
      </c>
      <c r="K123" s="2">
        <f t="shared" si="42"/>
        <v>-3.362499999999999</v>
      </c>
      <c r="L123" s="2">
        <v>16</v>
      </c>
      <c r="M123" s="9">
        <v>4</v>
      </c>
      <c r="N123" s="9">
        <v>0</v>
      </c>
      <c r="O123" s="9">
        <v>0</v>
      </c>
      <c r="P123" s="8" t="s">
        <v>76</v>
      </c>
    </row>
    <row r="124" spans="1:16" ht="26.25">
      <c r="A124" s="10">
        <v>0.41111111111111115</v>
      </c>
      <c r="B124" s="5">
        <f t="shared" si="37"/>
        <v>0.41111111111111115</v>
      </c>
      <c r="C124">
        <v>8009</v>
      </c>
      <c r="D124">
        <v>4.6</v>
      </c>
      <c r="E124">
        <v>-9.4</v>
      </c>
      <c r="F124">
        <v>-1.5</v>
      </c>
      <c r="G124">
        <v>-7.3</v>
      </c>
      <c r="H124" s="2">
        <f t="shared" si="43"/>
        <v>-3.8124999999999996</v>
      </c>
      <c r="I124" s="2">
        <f t="shared" si="44"/>
        <v>1.3125000000000002</v>
      </c>
      <c r="J124" s="2">
        <f t="shared" si="41"/>
        <v>-12.937499999999998</v>
      </c>
      <c r="K124" s="2">
        <f t="shared" si="42"/>
        <v>-3.362499999999999</v>
      </c>
      <c r="L124" s="2">
        <v>16</v>
      </c>
      <c r="M124" s="9">
        <v>4</v>
      </c>
      <c r="N124" s="9">
        <v>0</v>
      </c>
      <c r="O124" s="9">
        <v>15</v>
      </c>
      <c r="P124" s="8" t="s">
        <v>77</v>
      </c>
    </row>
    <row r="125" spans="1:16" ht="26.25">
      <c r="A125" s="10">
        <v>0.4152777777777778</v>
      </c>
      <c r="B125" s="5">
        <f t="shared" si="37"/>
        <v>0.4152777777777778</v>
      </c>
      <c r="C125">
        <v>8010</v>
      </c>
      <c r="D125">
        <v>4.6</v>
      </c>
      <c r="E125">
        <v>-9.4</v>
      </c>
      <c r="F125">
        <v>-1.5</v>
      </c>
      <c r="G125">
        <v>-7.3</v>
      </c>
      <c r="H125" s="2">
        <f t="shared" si="43"/>
        <v>-3.8124999999999996</v>
      </c>
      <c r="I125" s="2">
        <f t="shared" si="44"/>
        <v>1.3125000000000002</v>
      </c>
      <c r="J125" s="2">
        <f t="shared" si="41"/>
        <v>-12.937499999999998</v>
      </c>
      <c r="K125" s="2">
        <f t="shared" si="42"/>
        <v>-3.362499999999999</v>
      </c>
      <c r="L125" s="2">
        <v>16</v>
      </c>
      <c r="M125" s="9">
        <v>4</v>
      </c>
      <c r="N125" s="9">
        <v>0</v>
      </c>
      <c r="O125" s="9">
        <v>15</v>
      </c>
      <c r="P125" s="8" t="s">
        <v>77</v>
      </c>
    </row>
    <row r="126" spans="1:16" ht="26.25">
      <c r="A126" s="10">
        <v>0.4166666666666667</v>
      </c>
      <c r="B126" s="5">
        <f t="shared" si="37"/>
        <v>0.4166666666666667</v>
      </c>
      <c r="C126">
        <v>8011</v>
      </c>
      <c r="D126">
        <v>4.6</v>
      </c>
      <c r="E126">
        <v>-9.4</v>
      </c>
      <c r="F126">
        <v>-1.5</v>
      </c>
      <c r="G126">
        <v>-7.3</v>
      </c>
      <c r="H126" s="2">
        <f t="shared" si="43"/>
        <v>-3.8124999999999996</v>
      </c>
      <c r="I126" s="2">
        <f t="shared" si="44"/>
        <v>1.3125000000000002</v>
      </c>
      <c r="J126" s="2">
        <f t="shared" si="41"/>
        <v>-12.937499999999998</v>
      </c>
      <c r="K126" s="2">
        <f t="shared" si="42"/>
        <v>-3.362499999999999</v>
      </c>
      <c r="L126" s="2">
        <v>16</v>
      </c>
      <c r="M126" s="9">
        <v>4</v>
      </c>
      <c r="N126" s="9">
        <v>0</v>
      </c>
      <c r="O126" s="9">
        <v>0</v>
      </c>
      <c r="P126" s="8" t="s">
        <v>78</v>
      </c>
    </row>
    <row r="127" spans="1:16" ht="26.25">
      <c r="A127" s="10">
        <v>0.4222222222222222</v>
      </c>
      <c r="B127" s="5">
        <f t="shared" si="37"/>
        <v>0.4222222222222222</v>
      </c>
      <c r="C127">
        <v>8012</v>
      </c>
      <c r="D127">
        <v>-0.4</v>
      </c>
      <c r="E127">
        <v>-9.2</v>
      </c>
      <c r="F127">
        <v>-5.8</v>
      </c>
      <c r="G127">
        <v>-7.6</v>
      </c>
      <c r="H127" s="2">
        <f t="shared" si="43"/>
        <v>-3.3749999999999996</v>
      </c>
      <c r="I127" s="2">
        <f t="shared" si="44"/>
        <v>0.9999999999999998</v>
      </c>
      <c r="J127" s="2">
        <f t="shared" si="41"/>
        <v>-15.924999999999997</v>
      </c>
      <c r="K127" s="2">
        <f t="shared" si="42"/>
        <v>-4.6000000000000005</v>
      </c>
      <c r="L127" s="2">
        <v>16</v>
      </c>
      <c r="M127" s="9">
        <v>4</v>
      </c>
      <c r="N127" s="9">
        <v>0</v>
      </c>
      <c r="O127" s="9">
        <v>15</v>
      </c>
      <c r="P127" s="8" t="s">
        <v>79</v>
      </c>
    </row>
    <row r="128" spans="1:16" ht="39">
      <c r="A128" s="10">
        <v>0.42430555555555555</v>
      </c>
      <c r="B128" s="5">
        <f t="shared" si="37"/>
        <v>0.42430555555555555</v>
      </c>
      <c r="C128">
        <v>8013</v>
      </c>
      <c r="D128">
        <v>-0.4</v>
      </c>
      <c r="E128">
        <v>-9.2</v>
      </c>
      <c r="F128">
        <v>-5.8</v>
      </c>
      <c r="G128">
        <v>-7.6</v>
      </c>
      <c r="H128" s="2">
        <f t="shared" si="43"/>
        <v>-3.3749999999999996</v>
      </c>
      <c r="I128" s="2">
        <f t="shared" si="44"/>
        <v>0.9999999999999998</v>
      </c>
      <c r="J128" s="2">
        <f t="shared" si="41"/>
        <v>-15.924999999999997</v>
      </c>
      <c r="K128" s="2">
        <f t="shared" si="42"/>
        <v>-4.6000000000000005</v>
      </c>
      <c r="L128" s="2">
        <v>16</v>
      </c>
      <c r="M128" s="9">
        <v>4</v>
      </c>
      <c r="N128" s="9">
        <v>0</v>
      </c>
      <c r="O128" s="9">
        <v>0</v>
      </c>
      <c r="P128" s="8" t="s">
        <v>80</v>
      </c>
    </row>
    <row r="129" spans="1:16" ht="26.25">
      <c r="A129" s="10">
        <v>0.4270833333333333</v>
      </c>
      <c r="B129" s="5">
        <f t="shared" si="37"/>
        <v>0.4270833333333333</v>
      </c>
      <c r="C129">
        <v>8014</v>
      </c>
      <c r="D129">
        <v>-1.6</v>
      </c>
      <c r="E129">
        <v>-9.5</v>
      </c>
      <c r="F129">
        <v>-9</v>
      </c>
      <c r="G129">
        <v>-7.1</v>
      </c>
      <c r="H129" s="2">
        <f t="shared" si="43"/>
        <v>-4.625</v>
      </c>
      <c r="I129" s="2">
        <f t="shared" si="44"/>
        <v>1.5000000000000002</v>
      </c>
      <c r="J129" s="2">
        <f t="shared" si="41"/>
        <v>-22.875</v>
      </c>
      <c r="K129" s="2">
        <f t="shared" si="42"/>
        <v>-2.5999999999999988</v>
      </c>
      <c r="L129" s="2">
        <v>16</v>
      </c>
      <c r="M129" s="9">
        <v>4</v>
      </c>
      <c r="N129" s="9">
        <v>0</v>
      </c>
      <c r="O129" s="9">
        <v>15</v>
      </c>
      <c r="P129" s="8" t="s">
        <v>82</v>
      </c>
    </row>
    <row r="130" spans="1:16" ht="26.25">
      <c r="A130" s="10">
        <v>0.4298611111111111</v>
      </c>
      <c r="B130" s="5">
        <f t="shared" si="37"/>
        <v>0.4298611111111111</v>
      </c>
      <c r="C130">
        <v>8015</v>
      </c>
      <c r="D130">
        <v>-1.6</v>
      </c>
      <c r="E130">
        <v>-9.5</v>
      </c>
      <c r="F130">
        <v>-9</v>
      </c>
      <c r="G130">
        <v>-7.1</v>
      </c>
      <c r="H130" s="2">
        <f t="shared" si="43"/>
        <v>-4.625</v>
      </c>
      <c r="I130" s="2">
        <f t="shared" si="44"/>
        <v>1.5000000000000002</v>
      </c>
      <c r="J130" s="2">
        <f t="shared" si="41"/>
        <v>-22.875</v>
      </c>
      <c r="K130" s="2">
        <f t="shared" si="42"/>
        <v>-2.5999999999999988</v>
      </c>
      <c r="L130" s="2">
        <v>16</v>
      </c>
      <c r="M130" s="9">
        <v>4</v>
      </c>
      <c r="N130" s="9">
        <v>0</v>
      </c>
      <c r="O130" s="9">
        <v>0</v>
      </c>
      <c r="P130" s="8" t="s">
        <v>81</v>
      </c>
    </row>
    <row r="131" spans="1:16" ht="12.75">
      <c r="A131" s="10">
        <v>0.4548611111111111</v>
      </c>
      <c r="B131" s="5">
        <f t="shared" si="37"/>
        <v>0.4548611111111111</v>
      </c>
      <c r="C131">
        <v>8016</v>
      </c>
      <c r="D131">
        <v>4</v>
      </c>
      <c r="E131">
        <v>-9.2</v>
      </c>
      <c r="F131">
        <v>-1.2</v>
      </c>
      <c r="G131">
        <v>-7.9</v>
      </c>
      <c r="H131" s="2">
        <f t="shared" si="43"/>
        <v>-3.25</v>
      </c>
      <c r="I131" s="2">
        <f t="shared" si="44"/>
        <v>0.8124999999999993</v>
      </c>
      <c r="J131" s="2">
        <f t="shared" si="41"/>
        <v>-10.95</v>
      </c>
      <c r="K131" s="2">
        <f t="shared" si="42"/>
        <v>-5.462500000000002</v>
      </c>
      <c r="L131" s="2">
        <v>16</v>
      </c>
      <c r="M131" s="9">
        <v>4</v>
      </c>
      <c r="N131" s="9">
        <v>5</v>
      </c>
      <c r="O131" s="9">
        <v>15</v>
      </c>
      <c r="P131" s="8" t="s">
        <v>83</v>
      </c>
    </row>
    <row r="132" spans="1:16" ht="12.75">
      <c r="A132" s="10">
        <v>0.4583333333333333</v>
      </c>
      <c r="B132" s="5">
        <f t="shared" si="37"/>
        <v>0.4583333333333333</v>
      </c>
      <c r="C132">
        <v>8017</v>
      </c>
      <c r="D132">
        <v>4</v>
      </c>
      <c r="E132">
        <v>-9.2</v>
      </c>
      <c r="F132">
        <v>-1.2</v>
      </c>
      <c r="G132">
        <v>-7.9</v>
      </c>
      <c r="H132" s="2">
        <f t="shared" si="43"/>
        <v>-3.25</v>
      </c>
      <c r="I132" s="2">
        <f t="shared" si="44"/>
        <v>0.8124999999999993</v>
      </c>
      <c r="J132" s="2">
        <f t="shared" si="41"/>
        <v>-10.95</v>
      </c>
      <c r="K132" s="2">
        <f t="shared" si="42"/>
        <v>-5.462500000000002</v>
      </c>
      <c r="L132" s="2">
        <v>16</v>
      </c>
      <c r="M132" s="9">
        <v>4</v>
      </c>
      <c r="N132" s="9">
        <v>5</v>
      </c>
      <c r="O132" s="9">
        <v>0</v>
      </c>
      <c r="P132" s="8" t="s">
        <v>84</v>
      </c>
    </row>
    <row r="133" spans="1:16" ht="12.75">
      <c r="A133" s="10">
        <v>0.4611111111111111</v>
      </c>
      <c r="B133" s="5">
        <f t="shared" si="37"/>
        <v>0.4611111111111111</v>
      </c>
      <c r="C133">
        <v>8018</v>
      </c>
      <c r="D133">
        <v>4</v>
      </c>
      <c r="E133">
        <v>-9.2</v>
      </c>
      <c r="F133">
        <v>-1.2</v>
      </c>
      <c r="G133">
        <v>-7.9</v>
      </c>
      <c r="H133" s="2">
        <f t="shared" si="43"/>
        <v>-3.25</v>
      </c>
      <c r="I133" s="2">
        <f t="shared" si="44"/>
        <v>0.8124999999999993</v>
      </c>
      <c r="J133" s="2">
        <f t="shared" si="41"/>
        <v>-10.95</v>
      </c>
      <c r="K133" s="2">
        <f t="shared" si="42"/>
        <v>-5.462500000000002</v>
      </c>
      <c r="L133" s="2">
        <v>16</v>
      </c>
      <c r="M133" s="9">
        <v>4</v>
      </c>
      <c r="N133" s="9">
        <v>5</v>
      </c>
      <c r="O133" s="9">
        <v>15</v>
      </c>
      <c r="P133" s="8" t="s">
        <v>83</v>
      </c>
    </row>
    <row r="134" spans="1:16" ht="12.75">
      <c r="A134" s="10">
        <v>0.46388888888888885</v>
      </c>
      <c r="B134" s="5">
        <f t="shared" si="37"/>
        <v>0.46388888888888885</v>
      </c>
      <c r="C134">
        <v>8019</v>
      </c>
      <c r="D134">
        <v>4</v>
      </c>
      <c r="E134">
        <v>-9.2</v>
      </c>
      <c r="F134">
        <v>-1.2</v>
      </c>
      <c r="G134">
        <v>-7.9</v>
      </c>
      <c r="H134" s="2">
        <f t="shared" si="43"/>
        <v>-3.25</v>
      </c>
      <c r="I134" s="2">
        <f t="shared" si="44"/>
        <v>0.8124999999999993</v>
      </c>
      <c r="J134" s="2">
        <f t="shared" si="41"/>
        <v>-10.95</v>
      </c>
      <c r="K134" s="2">
        <f t="shared" si="42"/>
        <v>-5.462500000000002</v>
      </c>
      <c r="L134" s="2">
        <v>16</v>
      </c>
      <c r="M134" s="9">
        <v>4</v>
      </c>
      <c r="N134" s="9">
        <v>5</v>
      </c>
      <c r="O134" s="9">
        <v>0</v>
      </c>
      <c r="P134" s="8" t="s">
        <v>84</v>
      </c>
    </row>
    <row r="135" spans="1:16" ht="26.25">
      <c r="A135" s="10">
        <v>0.4680555555555555</v>
      </c>
      <c r="B135" s="5">
        <f t="shared" si="37"/>
        <v>0.4680555555555555</v>
      </c>
      <c r="C135">
        <v>8020</v>
      </c>
      <c r="H135" s="2">
        <f t="shared" si="43"/>
        <v>0</v>
      </c>
      <c r="I135" s="2">
        <f t="shared" si="44"/>
        <v>0</v>
      </c>
      <c r="J135" s="2">
        <f t="shared" si="41"/>
        <v>0</v>
      </c>
      <c r="K135" s="2">
        <f t="shared" si="42"/>
        <v>0</v>
      </c>
      <c r="M135" s="9">
        <v>0</v>
      </c>
      <c r="N135" s="9">
        <v>5</v>
      </c>
      <c r="O135" s="9">
        <v>15</v>
      </c>
      <c r="P135" s="8" t="s">
        <v>86</v>
      </c>
    </row>
    <row r="136" spans="1:16" ht="12.75">
      <c r="A136" s="10">
        <v>0.4798611111111111</v>
      </c>
      <c r="B136" s="5">
        <f t="shared" si="37"/>
        <v>0.4798611111111111</v>
      </c>
      <c r="C136">
        <v>8021</v>
      </c>
      <c r="D136">
        <v>3.9</v>
      </c>
      <c r="E136">
        <v>-9.4</v>
      </c>
      <c r="F136">
        <v>-0.4</v>
      </c>
      <c r="G136">
        <v>-7.4</v>
      </c>
      <c r="H136" s="2">
        <f t="shared" si="43"/>
        <v>-2.6874999999999996</v>
      </c>
      <c r="I136" s="2">
        <f t="shared" si="44"/>
        <v>1.25</v>
      </c>
      <c r="J136" s="2">
        <f t="shared" si="41"/>
        <v>-8.462499999999999</v>
      </c>
      <c r="K136" s="2">
        <f t="shared" si="42"/>
        <v>-3.6500000000000004</v>
      </c>
      <c r="L136" s="2">
        <v>16</v>
      </c>
      <c r="M136" s="9">
        <v>4</v>
      </c>
      <c r="N136" s="9">
        <v>5</v>
      </c>
      <c r="O136" s="9">
        <v>15</v>
      </c>
      <c r="P136" s="8" t="s">
        <v>85</v>
      </c>
    </row>
    <row r="137" spans="1:16" ht="12.75">
      <c r="A137" s="10">
        <v>0.48333333333333334</v>
      </c>
      <c r="B137" s="5">
        <f t="shared" si="37"/>
        <v>0.48333333333333334</v>
      </c>
      <c r="C137">
        <v>8022</v>
      </c>
      <c r="D137">
        <v>4.5</v>
      </c>
      <c r="E137">
        <v>-9.4</v>
      </c>
      <c r="F137">
        <v>-0.1</v>
      </c>
      <c r="G137">
        <v>-7.4</v>
      </c>
      <c r="H137" s="2">
        <f t="shared" si="43"/>
        <v>-2.8749999999999996</v>
      </c>
      <c r="I137" s="2">
        <f t="shared" si="44"/>
        <v>1.25</v>
      </c>
      <c r="J137" s="2">
        <f t="shared" si="41"/>
        <v>-8.724999999999998</v>
      </c>
      <c r="K137" s="2">
        <f t="shared" si="42"/>
        <v>-3.6500000000000004</v>
      </c>
      <c r="L137" s="2">
        <v>16</v>
      </c>
      <c r="M137" s="9">
        <v>4</v>
      </c>
      <c r="N137" s="9">
        <v>5</v>
      </c>
      <c r="O137" s="9">
        <v>0</v>
      </c>
      <c r="P137" s="8" t="s">
        <v>84</v>
      </c>
    </row>
    <row r="138" spans="1:16" ht="26.25">
      <c r="A138" s="10">
        <v>0.5083333333333333</v>
      </c>
      <c r="B138" s="5">
        <f t="shared" si="37"/>
        <v>0.5083333333333333</v>
      </c>
      <c r="C138">
        <v>8023</v>
      </c>
      <c r="H138" s="2">
        <f t="shared" si="43"/>
        <v>0</v>
      </c>
      <c r="I138" s="2">
        <f t="shared" si="44"/>
        <v>0</v>
      </c>
      <c r="J138" s="2">
        <f t="shared" si="41"/>
        <v>0</v>
      </c>
      <c r="K138" s="2">
        <f t="shared" si="42"/>
        <v>0</v>
      </c>
      <c r="L138" s="2">
        <v>1</v>
      </c>
      <c r="M138" s="9">
        <v>0.25</v>
      </c>
      <c r="P138" s="8" t="s">
        <v>87</v>
      </c>
    </row>
    <row r="139" spans="1:16" ht="26.25">
      <c r="A139" s="10">
        <v>0.5104166666666666</v>
      </c>
      <c r="B139" s="5">
        <f t="shared" si="37"/>
        <v>0.5104166666666666</v>
      </c>
      <c r="C139">
        <v>8024</v>
      </c>
      <c r="H139" s="2">
        <f t="shared" si="43"/>
        <v>0</v>
      </c>
      <c r="I139" s="2">
        <f t="shared" si="44"/>
        <v>0</v>
      </c>
      <c r="J139" s="2">
        <f t="shared" si="41"/>
        <v>0</v>
      </c>
      <c r="K139" s="2">
        <f t="shared" si="42"/>
        <v>0</v>
      </c>
      <c r="L139" s="2">
        <v>1</v>
      </c>
      <c r="M139" s="9">
        <v>0.25</v>
      </c>
      <c r="P139" s="8" t="s">
        <v>87</v>
      </c>
    </row>
    <row r="140" spans="1:16" ht="26.25">
      <c r="A140" s="10">
        <v>0.5125</v>
      </c>
      <c r="B140" s="5">
        <f t="shared" si="37"/>
        <v>0.5125</v>
      </c>
      <c r="C140">
        <v>8025</v>
      </c>
      <c r="D140">
        <v>2.6</v>
      </c>
      <c r="E140">
        <v>-8.4</v>
      </c>
      <c r="F140">
        <v>-3</v>
      </c>
      <c r="G140">
        <v>-7.3</v>
      </c>
      <c r="H140" s="2">
        <f t="shared" si="43"/>
        <v>-3.4999999999999996</v>
      </c>
      <c r="I140" s="2">
        <f t="shared" si="44"/>
        <v>0.6875000000000003</v>
      </c>
      <c r="J140" s="2">
        <f t="shared" si="41"/>
        <v>-13.499999999999998</v>
      </c>
      <c r="K140" s="2">
        <f t="shared" si="42"/>
        <v>-5.237499999999999</v>
      </c>
      <c r="L140" s="2">
        <v>1</v>
      </c>
      <c r="M140" s="9">
        <v>0.25</v>
      </c>
      <c r="P140" s="8" t="s">
        <v>87</v>
      </c>
    </row>
    <row r="141" spans="1:12" ht="12.75">
      <c r="A141" s="10">
        <v>0.5152777777777778</v>
      </c>
      <c r="B141" s="5">
        <f t="shared" si="37"/>
        <v>0.5152777777777778</v>
      </c>
      <c r="C141">
        <v>8026</v>
      </c>
      <c r="D141">
        <v>3</v>
      </c>
      <c r="E141">
        <v>-9.4</v>
      </c>
      <c r="F141">
        <v>-2.8</v>
      </c>
      <c r="G141">
        <v>-7.1</v>
      </c>
      <c r="H141" s="2">
        <f t="shared" si="43"/>
        <v>-3.6249999999999996</v>
      </c>
      <c r="I141" s="2">
        <f t="shared" si="44"/>
        <v>1.4375000000000004</v>
      </c>
      <c r="J141" s="2">
        <f t="shared" si="41"/>
        <v>-13.674999999999997</v>
      </c>
      <c r="K141" s="2">
        <f t="shared" si="42"/>
        <v>-2.787499999999998</v>
      </c>
      <c r="L141" s="2">
        <v>2</v>
      </c>
    </row>
    <row r="142" spans="1:12" ht="12.75">
      <c r="A142" s="10">
        <v>0.517361111111111</v>
      </c>
      <c r="B142" s="5">
        <f t="shared" si="37"/>
        <v>0.517361111111111</v>
      </c>
      <c r="C142">
        <v>8027</v>
      </c>
      <c r="H142" s="2">
        <f t="shared" si="43"/>
        <v>0</v>
      </c>
      <c r="I142" s="2">
        <f t="shared" si="44"/>
        <v>0</v>
      </c>
      <c r="J142" s="2">
        <f t="shared" si="41"/>
        <v>0</v>
      </c>
      <c r="K142" s="2">
        <f t="shared" si="42"/>
        <v>0</v>
      </c>
      <c r="L142" s="2">
        <v>2</v>
      </c>
    </row>
    <row r="143" spans="1:12" ht="12.75">
      <c r="A143" s="10">
        <v>0.51875</v>
      </c>
      <c r="B143" s="5">
        <f t="shared" si="37"/>
        <v>0.51875</v>
      </c>
      <c r="C143">
        <v>8028</v>
      </c>
      <c r="H143" s="2">
        <f t="shared" si="43"/>
        <v>0</v>
      </c>
      <c r="I143" s="2">
        <f t="shared" si="44"/>
        <v>0</v>
      </c>
      <c r="J143" s="2">
        <f t="shared" si="41"/>
        <v>0</v>
      </c>
      <c r="K143" s="2">
        <f t="shared" si="42"/>
        <v>0</v>
      </c>
      <c r="L143" s="2">
        <v>2</v>
      </c>
    </row>
    <row r="144" spans="1:11" ht="12.75">
      <c r="A144" s="10">
        <v>0.5430555555555555</v>
      </c>
      <c r="B144" s="5">
        <f t="shared" si="37"/>
        <v>0.5430555555555555</v>
      </c>
      <c r="C144" t="s">
        <v>88</v>
      </c>
      <c r="D144">
        <v>4.5</v>
      </c>
      <c r="E144">
        <v>-9.8</v>
      </c>
      <c r="F144">
        <v>-0.6</v>
      </c>
      <c r="G144">
        <v>-7.6</v>
      </c>
      <c r="H144" s="2">
        <f t="shared" si="43"/>
        <v>-3.1874999999999996</v>
      </c>
      <c r="I144" s="2">
        <f t="shared" si="44"/>
        <v>1.3750000000000007</v>
      </c>
      <c r="J144" s="2">
        <f t="shared" si="41"/>
        <v>-10.162499999999998</v>
      </c>
      <c r="K144" s="2">
        <f t="shared" si="42"/>
        <v>-3.474999999999998</v>
      </c>
    </row>
    <row r="145" spans="1:11" ht="12.75">
      <c r="A145" s="10">
        <v>0.545138888888889</v>
      </c>
      <c r="B145" s="5">
        <f t="shared" si="37"/>
        <v>0.545138888888889</v>
      </c>
      <c r="C145" t="s">
        <v>89</v>
      </c>
      <c r="D145">
        <v>4.3</v>
      </c>
      <c r="E145">
        <v>-9.7</v>
      </c>
      <c r="F145">
        <v>-0.5</v>
      </c>
      <c r="G145">
        <v>-7.6</v>
      </c>
      <c r="H145" s="2">
        <f t="shared" si="43"/>
        <v>-2.9999999999999996</v>
      </c>
      <c r="I145" s="2">
        <f t="shared" si="44"/>
        <v>1.3124999999999998</v>
      </c>
      <c r="J145" s="2">
        <f t="shared" si="41"/>
        <v>-9.499999999999998</v>
      </c>
      <c r="K145" s="2">
        <f t="shared" si="42"/>
        <v>-3.6625000000000005</v>
      </c>
    </row>
    <row r="146" spans="1:16" ht="39">
      <c r="A146" s="10">
        <v>0.5569444444444445</v>
      </c>
      <c r="B146" s="5">
        <f t="shared" si="37"/>
        <v>0.5569444444444445</v>
      </c>
      <c r="C146">
        <v>8029</v>
      </c>
      <c r="D146">
        <v>2.6</v>
      </c>
      <c r="E146">
        <v>-9.5</v>
      </c>
      <c r="F146">
        <v>-2.9</v>
      </c>
      <c r="G146">
        <v>-7.3</v>
      </c>
      <c r="H146" s="2">
        <f t="shared" si="43"/>
        <v>-3.4375</v>
      </c>
      <c r="I146" s="2">
        <f t="shared" si="44"/>
        <v>1.375</v>
      </c>
      <c r="J146" s="2">
        <f t="shared" si="41"/>
        <v>-13.2125</v>
      </c>
      <c r="K146" s="2">
        <f t="shared" si="42"/>
        <v>-3.175</v>
      </c>
      <c r="L146" s="2">
        <v>16</v>
      </c>
      <c r="M146" s="9">
        <v>4</v>
      </c>
      <c r="N146" s="9">
        <v>7</v>
      </c>
      <c r="O146" s="9">
        <v>15</v>
      </c>
      <c r="P146" s="8" t="s">
        <v>90</v>
      </c>
    </row>
    <row r="147" spans="1:16" ht="26.25">
      <c r="A147" s="10">
        <v>0.5611111111111111</v>
      </c>
      <c r="B147" s="5">
        <f t="shared" si="37"/>
        <v>0.5611111111111111</v>
      </c>
      <c r="C147">
        <v>8030</v>
      </c>
      <c r="D147">
        <v>2.6</v>
      </c>
      <c r="E147">
        <v>-9.4</v>
      </c>
      <c r="F147">
        <v>-3.2</v>
      </c>
      <c r="G147">
        <v>-7.3</v>
      </c>
      <c r="H147" s="2">
        <f t="shared" si="43"/>
        <v>-3.6250000000000004</v>
      </c>
      <c r="I147" s="2">
        <f t="shared" si="44"/>
        <v>1.3125000000000002</v>
      </c>
      <c r="J147" s="2">
        <f t="shared" si="41"/>
        <v>-14.075000000000003</v>
      </c>
      <c r="K147" s="2">
        <f t="shared" si="42"/>
        <v>-3.362499999999999</v>
      </c>
      <c r="L147" s="2">
        <v>16</v>
      </c>
      <c r="M147" s="9">
        <v>4</v>
      </c>
      <c r="N147" s="9">
        <v>7</v>
      </c>
      <c r="O147" s="9">
        <v>15</v>
      </c>
      <c r="P147" s="8" t="s">
        <v>91</v>
      </c>
    </row>
    <row r="148" spans="1:16" ht="26.25">
      <c r="A148" s="10">
        <v>0.5638888888888889</v>
      </c>
      <c r="B148" s="5">
        <f t="shared" si="37"/>
        <v>0.5638888888888889</v>
      </c>
      <c r="C148">
        <v>8031</v>
      </c>
      <c r="D148">
        <v>2.6</v>
      </c>
      <c r="E148">
        <v>-9.4</v>
      </c>
      <c r="F148">
        <v>-2.8</v>
      </c>
      <c r="G148">
        <v>-7.1</v>
      </c>
      <c r="H148" s="2">
        <f t="shared" si="43"/>
        <v>-3.375</v>
      </c>
      <c r="I148" s="2">
        <f t="shared" si="44"/>
        <v>1.4375000000000004</v>
      </c>
      <c r="J148" s="2">
        <f t="shared" si="41"/>
        <v>-12.925</v>
      </c>
      <c r="K148" s="2">
        <f t="shared" si="42"/>
        <v>-2.787499999999998</v>
      </c>
      <c r="L148" s="2">
        <v>16</v>
      </c>
      <c r="M148" s="9">
        <v>4</v>
      </c>
      <c r="N148" s="9">
        <v>7</v>
      </c>
      <c r="O148" s="9">
        <v>0</v>
      </c>
      <c r="P148" s="8" t="s">
        <v>92</v>
      </c>
    </row>
    <row r="149" spans="1:16" ht="26.25">
      <c r="A149" s="10">
        <v>0.5673611111111111</v>
      </c>
      <c r="B149" s="5">
        <f t="shared" si="37"/>
        <v>0.5673611111111111</v>
      </c>
      <c r="C149">
        <v>8032</v>
      </c>
      <c r="D149">
        <v>2.5</v>
      </c>
      <c r="E149">
        <v>-9.4</v>
      </c>
      <c r="F149">
        <v>-2.9</v>
      </c>
      <c r="G149">
        <v>-7.6</v>
      </c>
      <c r="H149" s="2">
        <f t="shared" si="43"/>
        <v>-3.375</v>
      </c>
      <c r="I149" s="2">
        <f t="shared" si="44"/>
        <v>1.1250000000000004</v>
      </c>
      <c r="J149" s="2">
        <f t="shared" si="41"/>
        <v>-13.025</v>
      </c>
      <c r="K149" s="2">
        <f t="shared" si="42"/>
        <v>-4.224999999999998</v>
      </c>
      <c r="L149" s="2">
        <v>16</v>
      </c>
      <c r="M149" s="9">
        <v>4</v>
      </c>
      <c r="N149" s="9">
        <v>7</v>
      </c>
      <c r="O149" s="9">
        <v>15</v>
      </c>
      <c r="P149" s="8" t="s">
        <v>91</v>
      </c>
    </row>
    <row r="150" spans="1:16" ht="26.25">
      <c r="A150" s="10">
        <v>0.5694444444444444</v>
      </c>
      <c r="B150" s="5">
        <f t="shared" si="37"/>
        <v>0.5694444444444444</v>
      </c>
      <c r="C150">
        <v>8033</v>
      </c>
      <c r="D150">
        <v>2.5</v>
      </c>
      <c r="E150">
        <v>-9.5</v>
      </c>
      <c r="F150">
        <v>-3.2</v>
      </c>
      <c r="G150">
        <v>-7.4</v>
      </c>
      <c r="H150" s="2">
        <f t="shared" si="43"/>
        <v>-3.5625</v>
      </c>
      <c r="I150" s="2">
        <f t="shared" si="44"/>
        <v>1.3124999999999998</v>
      </c>
      <c r="J150" s="2">
        <f t="shared" si="41"/>
        <v>-13.8875</v>
      </c>
      <c r="K150" s="2">
        <f t="shared" si="42"/>
        <v>-3.4625000000000012</v>
      </c>
      <c r="L150" s="2">
        <v>16</v>
      </c>
      <c r="M150" s="9">
        <v>4</v>
      </c>
      <c r="N150" s="9">
        <v>7</v>
      </c>
      <c r="O150" s="9">
        <v>0</v>
      </c>
      <c r="P150" s="8" t="s">
        <v>92</v>
      </c>
    </row>
    <row r="151" spans="1:16" ht="26.25">
      <c r="A151" s="10">
        <v>0.6006944444444444</v>
      </c>
      <c r="B151" s="5">
        <f t="shared" si="37"/>
        <v>0.6006944444444444</v>
      </c>
      <c r="C151">
        <v>8034</v>
      </c>
      <c r="H151" s="2">
        <f t="shared" si="43"/>
        <v>0</v>
      </c>
      <c r="I151" s="2">
        <f t="shared" si="44"/>
        <v>0</v>
      </c>
      <c r="J151" s="2">
        <f t="shared" si="41"/>
        <v>0</v>
      </c>
      <c r="K151" s="2">
        <f t="shared" si="42"/>
        <v>0</v>
      </c>
      <c r="L151" s="2" t="s">
        <v>93</v>
      </c>
      <c r="M151" s="9" t="s">
        <v>94</v>
      </c>
      <c r="N151" s="9">
        <v>7</v>
      </c>
      <c r="O151" s="9">
        <v>15</v>
      </c>
      <c r="P151" s="8" t="s">
        <v>95</v>
      </c>
    </row>
    <row r="152" spans="1:16" ht="26.25">
      <c r="A152" s="10">
        <v>0.6069444444444444</v>
      </c>
      <c r="B152" s="5">
        <f t="shared" si="37"/>
        <v>0.6069444444444444</v>
      </c>
      <c r="C152">
        <v>8035</v>
      </c>
      <c r="D152">
        <v>1</v>
      </c>
      <c r="E152">
        <v>-9.8</v>
      </c>
      <c r="F152">
        <v>-3.3</v>
      </c>
      <c r="G152">
        <v>-7.4</v>
      </c>
      <c r="H152" s="2">
        <f t="shared" si="43"/>
        <v>-2.6874999999999996</v>
      </c>
      <c r="I152" s="2">
        <f t="shared" si="44"/>
        <v>1.5000000000000002</v>
      </c>
      <c r="J152" s="2">
        <f t="shared" si="41"/>
        <v>-11.362499999999997</v>
      </c>
      <c r="K152" s="2">
        <f t="shared" si="42"/>
        <v>-2.8999999999999995</v>
      </c>
      <c r="L152" s="2" t="s">
        <v>93</v>
      </c>
      <c r="M152" s="9" t="s">
        <v>94</v>
      </c>
      <c r="N152" s="9">
        <v>7</v>
      </c>
      <c r="O152" s="9">
        <v>15</v>
      </c>
      <c r="P152" s="8" t="s">
        <v>95</v>
      </c>
    </row>
    <row r="153" spans="1:16" ht="26.25">
      <c r="A153" s="10">
        <v>0.6194444444444445</v>
      </c>
      <c r="B153" s="5">
        <f t="shared" si="37"/>
        <v>0.6194444444444445</v>
      </c>
      <c r="C153">
        <v>8036</v>
      </c>
      <c r="D153">
        <v>0.4</v>
      </c>
      <c r="E153" t="s">
        <v>98</v>
      </c>
      <c r="F153">
        <v>-3</v>
      </c>
      <c r="G153">
        <v>-7.6</v>
      </c>
      <c r="H153" s="2">
        <f t="shared" si="43"/>
        <v>-2.125</v>
      </c>
      <c r="J153" s="2">
        <f t="shared" si="41"/>
        <v>-9.375</v>
      </c>
      <c r="L153" s="2" t="s">
        <v>93</v>
      </c>
      <c r="M153" s="9" t="s">
        <v>94</v>
      </c>
      <c r="N153" s="9">
        <v>0</v>
      </c>
      <c r="O153" s="9">
        <v>0</v>
      </c>
      <c r="P153" s="8" t="s">
        <v>96</v>
      </c>
    </row>
    <row r="154" spans="1:16" ht="26.25">
      <c r="A154" s="10">
        <v>0.6229166666666667</v>
      </c>
      <c r="B154" s="5">
        <f t="shared" si="37"/>
        <v>0.6229166666666667</v>
      </c>
      <c r="C154">
        <v>8037</v>
      </c>
      <c r="H154" s="2">
        <f t="shared" si="43"/>
        <v>0</v>
      </c>
      <c r="I154" s="2">
        <f t="shared" si="44"/>
        <v>0</v>
      </c>
      <c r="J154" s="2">
        <f t="shared" si="41"/>
        <v>0</v>
      </c>
      <c r="K154" s="2">
        <f t="shared" si="42"/>
        <v>0</v>
      </c>
      <c r="L154" s="2" t="s">
        <v>93</v>
      </c>
      <c r="M154" s="9" t="s">
        <v>94</v>
      </c>
      <c r="N154" s="9">
        <v>7</v>
      </c>
      <c r="O154" s="9">
        <v>15</v>
      </c>
      <c r="P154" s="8" t="s">
        <v>97</v>
      </c>
    </row>
    <row r="155" spans="1:16" ht="26.25">
      <c r="A155" s="10">
        <v>0.6256944444444444</v>
      </c>
      <c r="B155" s="5">
        <f t="shared" si="37"/>
        <v>0.6256944444444444</v>
      </c>
      <c r="C155">
        <v>8038</v>
      </c>
      <c r="H155" s="2">
        <f t="shared" si="43"/>
        <v>0</v>
      </c>
      <c r="I155" s="2">
        <f t="shared" si="44"/>
        <v>0</v>
      </c>
      <c r="J155" s="2">
        <f t="shared" si="41"/>
        <v>0</v>
      </c>
      <c r="K155" s="2">
        <f t="shared" si="42"/>
        <v>0</v>
      </c>
      <c r="L155" s="2">
        <v>0</v>
      </c>
      <c r="M155" s="9">
        <v>0</v>
      </c>
      <c r="N155" s="9">
        <v>7</v>
      </c>
      <c r="O155" s="9">
        <v>0</v>
      </c>
      <c r="P155" s="8" t="s">
        <v>99</v>
      </c>
    </row>
    <row r="156" spans="1:16" ht="26.25">
      <c r="A156" s="10">
        <v>0.6291666666666667</v>
      </c>
      <c r="B156" s="5">
        <f t="shared" si="37"/>
        <v>0.6291666666666667</v>
      </c>
      <c r="C156">
        <v>8039</v>
      </c>
      <c r="H156" s="2">
        <f t="shared" si="43"/>
        <v>0</v>
      </c>
      <c r="I156" s="2">
        <f t="shared" si="44"/>
        <v>0</v>
      </c>
      <c r="J156" s="2">
        <f t="shared" si="41"/>
        <v>0</v>
      </c>
      <c r="K156" s="2">
        <f t="shared" si="42"/>
        <v>0</v>
      </c>
      <c r="N156" s="9">
        <v>0</v>
      </c>
      <c r="O156" s="9">
        <v>0</v>
      </c>
      <c r="P156" s="8" t="s">
        <v>100</v>
      </c>
    </row>
    <row r="157" spans="1:16" ht="12.75">
      <c r="A157" s="10">
        <v>0.6361111111111112</v>
      </c>
      <c r="B157" s="5">
        <f t="shared" si="37"/>
        <v>0.6361111111111112</v>
      </c>
      <c r="C157">
        <v>8040</v>
      </c>
      <c r="H157" s="2">
        <f t="shared" si="43"/>
        <v>0</v>
      </c>
      <c r="I157" s="2">
        <f t="shared" si="44"/>
        <v>0</v>
      </c>
      <c r="J157" s="2">
        <f t="shared" si="41"/>
        <v>0</v>
      </c>
      <c r="K157" s="2">
        <f t="shared" si="42"/>
        <v>0</v>
      </c>
      <c r="N157" s="9">
        <v>0</v>
      </c>
      <c r="O157" s="9">
        <v>0</v>
      </c>
      <c r="P157" s="8" t="s">
        <v>101</v>
      </c>
    </row>
    <row r="158" spans="1:16" ht="39">
      <c r="A158" s="10">
        <v>0.6652777777777777</v>
      </c>
      <c r="B158" s="5">
        <f t="shared" si="37"/>
        <v>0.6652777777777777</v>
      </c>
      <c r="C158">
        <v>8041</v>
      </c>
      <c r="D158">
        <v>0.7</v>
      </c>
      <c r="E158">
        <v>-9.4</v>
      </c>
      <c r="F158">
        <v>-3.7</v>
      </c>
      <c r="G158">
        <v>-7.4</v>
      </c>
      <c r="H158" s="2">
        <f t="shared" si="43"/>
        <v>-2.75</v>
      </c>
      <c r="I158" s="2">
        <f t="shared" si="44"/>
        <v>1.25</v>
      </c>
      <c r="J158" s="2">
        <f t="shared" si="41"/>
        <v>-11.95</v>
      </c>
      <c r="K158" s="2">
        <f t="shared" si="42"/>
        <v>-3.6500000000000004</v>
      </c>
      <c r="L158" s="2" t="s">
        <v>93</v>
      </c>
      <c r="M158" s="9" t="s">
        <v>94</v>
      </c>
      <c r="N158" s="9">
        <v>7</v>
      </c>
      <c r="O158" s="9">
        <v>15</v>
      </c>
      <c r="P158" s="8" t="s">
        <v>103</v>
      </c>
    </row>
    <row r="159" spans="1:16" ht="39">
      <c r="A159" s="10">
        <v>0.6680555555555556</v>
      </c>
      <c r="B159" s="5">
        <f t="shared" si="37"/>
        <v>0.6680555555555556</v>
      </c>
      <c r="C159">
        <v>8042</v>
      </c>
      <c r="D159">
        <v>0.7</v>
      </c>
      <c r="E159">
        <v>-9.4</v>
      </c>
      <c r="F159">
        <v>-3.7</v>
      </c>
      <c r="G159">
        <v>-7.4</v>
      </c>
      <c r="H159" s="2">
        <f t="shared" si="43"/>
        <v>-2.75</v>
      </c>
      <c r="I159" s="2">
        <f t="shared" si="44"/>
        <v>1.25</v>
      </c>
      <c r="J159" s="2">
        <f t="shared" si="41"/>
        <v>-11.95</v>
      </c>
      <c r="K159" s="2">
        <f t="shared" si="42"/>
        <v>-3.6500000000000004</v>
      </c>
      <c r="L159" s="2" t="s">
        <v>93</v>
      </c>
      <c r="M159" s="9" t="s">
        <v>94</v>
      </c>
      <c r="N159" s="9">
        <v>7</v>
      </c>
      <c r="O159" s="9">
        <v>0</v>
      </c>
      <c r="P159" s="8" t="s">
        <v>104</v>
      </c>
    </row>
    <row r="160" spans="1:16" ht="39">
      <c r="A160" s="10">
        <v>0.6715277777777778</v>
      </c>
      <c r="B160" s="5">
        <f t="shared" si="37"/>
        <v>0.6715277777777778</v>
      </c>
      <c r="C160">
        <v>8043</v>
      </c>
      <c r="D160">
        <v>0.7</v>
      </c>
      <c r="E160">
        <v>-9.4</v>
      </c>
      <c r="F160">
        <v>-3.7</v>
      </c>
      <c r="G160">
        <v>-7.4</v>
      </c>
      <c r="H160" s="2">
        <f t="shared" si="43"/>
        <v>-2.75</v>
      </c>
      <c r="I160" s="2">
        <f t="shared" si="44"/>
        <v>1.25</v>
      </c>
      <c r="J160" s="2">
        <f t="shared" si="41"/>
        <v>-11.95</v>
      </c>
      <c r="K160" s="2">
        <f t="shared" si="42"/>
        <v>-3.6500000000000004</v>
      </c>
      <c r="L160" s="2" t="s">
        <v>93</v>
      </c>
      <c r="M160" s="9" t="s">
        <v>94</v>
      </c>
      <c r="N160" s="9">
        <v>7</v>
      </c>
      <c r="O160" s="9">
        <v>0</v>
      </c>
      <c r="P160" s="8" t="s">
        <v>105</v>
      </c>
    </row>
    <row r="161" spans="1:16" ht="26.25">
      <c r="A161" s="10">
        <v>0.6854166666666667</v>
      </c>
      <c r="B161" s="5">
        <f t="shared" si="37"/>
        <v>0.6854166666666667</v>
      </c>
      <c r="C161">
        <v>8044</v>
      </c>
      <c r="D161">
        <v>0.7</v>
      </c>
      <c r="E161">
        <v>-9.4</v>
      </c>
      <c r="F161">
        <v>-3.7</v>
      </c>
      <c r="G161">
        <v>-7.4</v>
      </c>
      <c r="H161" s="2">
        <f>(-D161+F161)/1.6</f>
        <v>-2.75</v>
      </c>
      <c r="I161" s="2">
        <f t="shared" si="44"/>
        <v>1.25</v>
      </c>
      <c r="J161" s="2">
        <f t="shared" si="41"/>
        <v>-11.95</v>
      </c>
      <c r="K161" s="2">
        <f t="shared" si="42"/>
        <v>-3.6500000000000004</v>
      </c>
      <c r="L161" s="2" t="s">
        <v>93</v>
      </c>
      <c r="M161" s="9" t="s">
        <v>94</v>
      </c>
      <c r="N161" s="9">
        <v>7</v>
      </c>
      <c r="O161" s="9">
        <v>15</v>
      </c>
      <c r="P161" s="8" t="s">
        <v>102</v>
      </c>
    </row>
    <row r="162" spans="1:16" ht="39">
      <c r="A162" s="10">
        <v>0.7229166666666668</v>
      </c>
      <c r="B162" s="5">
        <f t="shared" si="37"/>
        <v>0.7229166666666668</v>
      </c>
      <c r="C162">
        <v>8045</v>
      </c>
      <c r="L162" s="2" t="s">
        <v>93</v>
      </c>
      <c r="M162" s="9" t="s">
        <v>94</v>
      </c>
      <c r="N162" s="9">
        <v>7</v>
      </c>
      <c r="O162" s="9">
        <v>15</v>
      </c>
      <c r="P162" s="8" t="s">
        <v>106</v>
      </c>
    </row>
    <row r="163" spans="1:16" ht="26.25">
      <c r="A163" s="10">
        <v>0.7263888888888889</v>
      </c>
      <c r="B163" s="5">
        <f t="shared" si="37"/>
        <v>0.7263888888888889</v>
      </c>
      <c r="C163">
        <v>8046</v>
      </c>
      <c r="D163" t="s">
        <v>67</v>
      </c>
      <c r="E163" t="s">
        <v>67</v>
      </c>
      <c r="F163">
        <v>-3.8</v>
      </c>
      <c r="G163">
        <v>-7.6</v>
      </c>
      <c r="L163" s="2" t="s">
        <v>93</v>
      </c>
      <c r="M163" s="9" t="s">
        <v>94</v>
      </c>
      <c r="N163" s="9">
        <v>0</v>
      </c>
      <c r="O163" s="9">
        <v>0</v>
      </c>
      <c r="P163" s="8" t="s">
        <v>107</v>
      </c>
    </row>
    <row r="164" spans="1:16" ht="52.5">
      <c r="A164" s="10">
        <v>0.7305555555555556</v>
      </c>
      <c r="B164" s="5">
        <f t="shared" si="37"/>
        <v>0.7305555555555556</v>
      </c>
      <c r="C164">
        <v>8047</v>
      </c>
      <c r="D164" t="s">
        <v>67</v>
      </c>
      <c r="E164" t="s">
        <v>67</v>
      </c>
      <c r="F164">
        <v>-3.5</v>
      </c>
      <c r="G164">
        <v>-7.6</v>
      </c>
      <c r="L164" s="2" t="s">
        <v>93</v>
      </c>
      <c r="M164" s="9" t="s">
        <v>94</v>
      </c>
      <c r="N164" s="9">
        <v>7</v>
      </c>
      <c r="O164" s="9">
        <v>0</v>
      </c>
      <c r="P164" s="8" t="s">
        <v>108</v>
      </c>
    </row>
    <row r="165" spans="1:16" ht="12.75">
      <c r="A165" s="10">
        <v>0.3819444444444444</v>
      </c>
      <c r="B165" s="5">
        <f t="shared" si="37"/>
        <v>0.3819444444444444</v>
      </c>
      <c r="C165">
        <v>9001</v>
      </c>
      <c r="D165">
        <v>2.15</v>
      </c>
      <c r="E165">
        <v>-8.54</v>
      </c>
      <c r="F165">
        <v>-4.4</v>
      </c>
      <c r="G165">
        <v>-6.9</v>
      </c>
      <c r="H165" s="2">
        <f>(-D165+F165)/1.6</f>
        <v>-4.09375</v>
      </c>
      <c r="I165" s="2">
        <f>(-E165+G165)/1.6</f>
        <v>1.0249999999999992</v>
      </c>
      <c r="J165" s="2">
        <f>F165+3*H165</f>
        <v>-16.68125</v>
      </c>
      <c r="K165" s="2">
        <f>G165+3*I165</f>
        <v>-3.825000000000003</v>
      </c>
      <c r="L165" s="2">
        <v>1</v>
      </c>
      <c r="M165" s="9">
        <v>0.25</v>
      </c>
      <c r="N165" s="9">
        <v>0</v>
      </c>
      <c r="O165" s="9">
        <v>0</v>
      </c>
      <c r="P165" s="8" t="s">
        <v>109</v>
      </c>
    </row>
    <row r="166" spans="1:16" ht="12.75">
      <c r="A166" s="10">
        <v>0.4069444444444445</v>
      </c>
      <c r="B166" s="5">
        <f t="shared" si="37"/>
        <v>0.4069444444444445</v>
      </c>
      <c r="C166">
        <v>9002</v>
      </c>
      <c r="D166">
        <v>3.3</v>
      </c>
      <c r="E166">
        <v>-8.4</v>
      </c>
      <c r="F166">
        <v>-3.2</v>
      </c>
      <c r="G166">
        <v>-6.8</v>
      </c>
      <c r="H166" s="2">
        <f>(-D166+F166)/1.6</f>
        <v>-4.0625</v>
      </c>
      <c r="I166" s="2">
        <f>(-E166+G166)/1.6</f>
        <v>1.0000000000000002</v>
      </c>
      <c r="J166" s="2">
        <f>F166+3*H166</f>
        <v>-15.3875</v>
      </c>
      <c r="K166" s="2">
        <f>G166+3*I166</f>
        <v>-3.799999999999999</v>
      </c>
      <c r="L166" s="2">
        <v>1</v>
      </c>
      <c r="M166" s="9">
        <v>0.3</v>
      </c>
      <c r="N166" s="9">
        <v>0</v>
      </c>
      <c r="O166" s="9">
        <v>0</v>
      </c>
      <c r="P166" s="8" t="s">
        <v>109</v>
      </c>
    </row>
    <row r="167" spans="1:16" ht="26.25">
      <c r="A167" s="10">
        <v>0.43194444444444446</v>
      </c>
      <c r="B167" s="5">
        <f t="shared" si="37"/>
        <v>0.43194444444444446</v>
      </c>
      <c r="C167">
        <v>9003</v>
      </c>
      <c r="D167">
        <v>3.7</v>
      </c>
      <c r="E167">
        <v>-8.4</v>
      </c>
      <c r="F167">
        <v>-2.2</v>
      </c>
      <c r="G167">
        <v>-6.8</v>
      </c>
      <c r="H167" s="2">
        <f aca="true" t="shared" si="45" ref="H167:H180">(-D167+F167)/1.6</f>
        <v>-3.6875</v>
      </c>
      <c r="I167" s="2">
        <f aca="true" t="shared" si="46" ref="I167:I180">(-E167+G167)/1.6</f>
        <v>1.0000000000000002</v>
      </c>
      <c r="J167" s="2">
        <f aca="true" t="shared" si="47" ref="J167:J180">F167+3*H167</f>
        <v>-13.2625</v>
      </c>
      <c r="K167" s="2">
        <f aca="true" t="shared" si="48" ref="K167:K180">G167+3*I167</f>
        <v>-3.799999999999999</v>
      </c>
      <c r="L167" s="2">
        <v>1</v>
      </c>
      <c r="M167" s="9">
        <v>0.25</v>
      </c>
      <c r="N167" s="9">
        <v>5</v>
      </c>
      <c r="O167" s="9">
        <v>15</v>
      </c>
      <c r="P167" s="8" t="s">
        <v>110</v>
      </c>
    </row>
    <row r="168" spans="1:16" ht="12.75">
      <c r="A168" s="10">
        <v>0.44166666666666665</v>
      </c>
      <c r="B168" s="5">
        <f t="shared" si="37"/>
        <v>0.44166666666666665</v>
      </c>
      <c r="C168">
        <v>9004</v>
      </c>
      <c r="D168">
        <v>2.6</v>
      </c>
      <c r="E168">
        <v>-9.1</v>
      </c>
      <c r="F168">
        <v>-2.7</v>
      </c>
      <c r="G168">
        <v>-6.8</v>
      </c>
      <c r="H168" s="2">
        <f t="shared" si="45"/>
        <v>-3.3125000000000004</v>
      </c>
      <c r="I168" s="2">
        <f t="shared" si="46"/>
        <v>1.4374999999999998</v>
      </c>
      <c r="J168" s="2">
        <f t="shared" si="47"/>
        <v>-12.637500000000003</v>
      </c>
      <c r="K168" s="2">
        <f t="shared" si="48"/>
        <v>-2.4875000000000007</v>
      </c>
      <c r="L168" s="2">
        <v>16</v>
      </c>
      <c r="M168" s="9">
        <v>4</v>
      </c>
      <c r="N168" s="9">
        <v>5</v>
      </c>
      <c r="O168" s="9">
        <v>15</v>
      </c>
      <c r="P168" s="8" t="s">
        <v>111</v>
      </c>
    </row>
    <row r="169" spans="1:16" ht="12.75">
      <c r="A169" s="10">
        <v>0.45208333333333334</v>
      </c>
      <c r="B169" s="5">
        <f t="shared" si="37"/>
        <v>0.45208333333333334</v>
      </c>
      <c r="C169">
        <v>9005</v>
      </c>
      <c r="D169">
        <v>2.2</v>
      </c>
      <c r="E169">
        <v>-8.8</v>
      </c>
      <c r="F169">
        <v>-3.9</v>
      </c>
      <c r="G169">
        <v>-6.8</v>
      </c>
      <c r="H169" s="2">
        <f t="shared" si="45"/>
        <v>-3.8124999999999996</v>
      </c>
      <c r="I169" s="2">
        <f t="shared" si="46"/>
        <v>1.2500000000000004</v>
      </c>
      <c r="J169" s="2">
        <f t="shared" si="47"/>
        <v>-15.337499999999999</v>
      </c>
      <c r="K169" s="2">
        <f t="shared" si="48"/>
        <v>-3.0499999999999985</v>
      </c>
      <c r="L169" s="2">
        <v>16</v>
      </c>
      <c r="M169" s="9">
        <v>4</v>
      </c>
      <c r="N169" s="9">
        <v>5</v>
      </c>
      <c r="O169" s="9">
        <v>15</v>
      </c>
      <c r="P169" s="8" t="s">
        <v>112</v>
      </c>
    </row>
    <row r="170" spans="1:16" ht="26.25">
      <c r="A170" s="10">
        <v>0.4611111111111111</v>
      </c>
      <c r="B170" s="5">
        <f t="shared" si="37"/>
        <v>0.4611111111111111</v>
      </c>
      <c r="C170">
        <v>9006</v>
      </c>
      <c r="D170">
        <v>1.9</v>
      </c>
      <c r="E170">
        <v>-8.7</v>
      </c>
      <c r="F170">
        <v>-4.1</v>
      </c>
      <c r="G170">
        <v>-6.6</v>
      </c>
      <c r="H170" s="2">
        <f t="shared" si="45"/>
        <v>-3.75</v>
      </c>
      <c r="I170" s="2">
        <f t="shared" si="46"/>
        <v>1.3124999999999998</v>
      </c>
      <c r="J170" s="2">
        <f t="shared" si="47"/>
        <v>-15.35</v>
      </c>
      <c r="K170" s="2">
        <f t="shared" si="48"/>
        <v>-2.6625000000000005</v>
      </c>
      <c r="L170" s="2">
        <v>16</v>
      </c>
      <c r="M170" s="9">
        <v>4</v>
      </c>
      <c r="N170" s="9">
        <v>5</v>
      </c>
      <c r="O170" s="9">
        <v>15</v>
      </c>
      <c r="P170" s="8" t="s">
        <v>113</v>
      </c>
    </row>
    <row r="171" spans="3:16" ht="12.75">
      <c r="C171">
        <v>9007</v>
      </c>
      <c r="H171" s="2">
        <f t="shared" si="45"/>
        <v>0</v>
      </c>
      <c r="I171" s="2">
        <f t="shared" si="46"/>
        <v>0</v>
      </c>
      <c r="J171" s="2">
        <f t="shared" si="47"/>
        <v>0</v>
      </c>
      <c r="K171" s="2">
        <f t="shared" si="48"/>
        <v>0</v>
      </c>
      <c r="L171" s="2">
        <v>16</v>
      </c>
      <c r="M171" s="9">
        <v>0</v>
      </c>
      <c r="N171" s="9">
        <v>5</v>
      </c>
      <c r="O171" s="9">
        <v>15</v>
      </c>
      <c r="P171" s="8" t="s">
        <v>114</v>
      </c>
    </row>
    <row r="172" spans="1:16" ht="26.25">
      <c r="A172" s="10">
        <v>0.6208333333333333</v>
      </c>
      <c r="B172" s="5">
        <f t="shared" si="37"/>
        <v>0.6208333333333333</v>
      </c>
      <c r="C172">
        <v>9008</v>
      </c>
      <c r="D172">
        <v>2</v>
      </c>
      <c r="E172">
        <v>-8.4</v>
      </c>
      <c r="F172">
        <v>-3.7</v>
      </c>
      <c r="G172">
        <v>-5.8</v>
      </c>
      <c r="H172" s="2">
        <f t="shared" si="45"/>
        <v>-3.5625</v>
      </c>
      <c r="I172" s="2">
        <f t="shared" si="46"/>
        <v>1.6250000000000002</v>
      </c>
      <c r="J172" s="2">
        <f t="shared" si="47"/>
        <v>-14.3875</v>
      </c>
      <c r="K172" s="2">
        <f t="shared" si="48"/>
        <v>-0.9249999999999989</v>
      </c>
      <c r="L172" s="2">
        <v>16</v>
      </c>
      <c r="M172" s="9">
        <v>4</v>
      </c>
      <c r="N172" s="9">
        <v>5</v>
      </c>
      <c r="O172" s="9">
        <v>15</v>
      </c>
      <c r="P172" s="8" t="s">
        <v>115</v>
      </c>
    </row>
    <row r="173" spans="1:16" ht="12.75">
      <c r="A173" s="10">
        <v>0.6277777777777778</v>
      </c>
      <c r="B173" s="5">
        <f aca="true" t="shared" si="49" ref="B173:B213">A173+TIME(0,0,0)</f>
        <v>0.6277777777777778</v>
      </c>
      <c r="C173">
        <v>9009</v>
      </c>
      <c r="D173">
        <v>2.5</v>
      </c>
      <c r="E173">
        <v>-8.4</v>
      </c>
      <c r="F173">
        <v>-4.3</v>
      </c>
      <c r="G173">
        <v>-5.8</v>
      </c>
      <c r="H173" s="2">
        <f t="shared" si="45"/>
        <v>-4.25</v>
      </c>
      <c r="I173" s="2">
        <f t="shared" si="46"/>
        <v>1.6250000000000002</v>
      </c>
      <c r="J173" s="2">
        <f t="shared" si="47"/>
        <v>-17.05</v>
      </c>
      <c r="K173" s="2">
        <f t="shared" si="48"/>
        <v>-0.9249999999999989</v>
      </c>
      <c r="L173" s="2">
        <v>12</v>
      </c>
      <c r="M173" s="9">
        <v>3</v>
      </c>
      <c r="N173" s="9">
        <v>5</v>
      </c>
      <c r="O173" s="9">
        <v>15</v>
      </c>
      <c r="P173" s="8" t="s">
        <v>117</v>
      </c>
    </row>
    <row r="174" spans="1:16" ht="26.25">
      <c r="A174" s="10">
        <v>0.6375</v>
      </c>
      <c r="B174" s="5">
        <f t="shared" si="49"/>
        <v>0.6375</v>
      </c>
      <c r="C174">
        <v>9010</v>
      </c>
      <c r="D174">
        <v>2.5</v>
      </c>
      <c r="E174">
        <v>-8.8</v>
      </c>
      <c r="F174">
        <v>-4.1</v>
      </c>
      <c r="G174">
        <v>-6.6</v>
      </c>
      <c r="H174" s="2">
        <f t="shared" si="45"/>
        <v>-4.124999999999999</v>
      </c>
      <c r="I174" s="2">
        <f t="shared" si="46"/>
        <v>1.3750000000000007</v>
      </c>
      <c r="J174" s="2">
        <f t="shared" si="47"/>
        <v>-16.474999999999994</v>
      </c>
      <c r="K174" s="2">
        <f t="shared" si="48"/>
        <v>-2.474999999999998</v>
      </c>
      <c r="L174" s="2">
        <v>8</v>
      </c>
      <c r="M174" s="9">
        <v>2</v>
      </c>
      <c r="N174" s="9">
        <v>5</v>
      </c>
      <c r="O174" s="9">
        <v>15</v>
      </c>
      <c r="P174" s="8" t="s">
        <v>118</v>
      </c>
    </row>
    <row r="175" spans="1:16" ht="26.25">
      <c r="A175" s="10">
        <v>0.6444444444444445</v>
      </c>
      <c r="B175" s="5">
        <f t="shared" si="49"/>
        <v>0.6444444444444445</v>
      </c>
      <c r="C175">
        <v>9011</v>
      </c>
      <c r="H175" s="2">
        <f t="shared" si="45"/>
        <v>0</v>
      </c>
      <c r="I175" s="2">
        <f t="shared" si="46"/>
        <v>0</v>
      </c>
      <c r="J175" s="2">
        <f t="shared" si="47"/>
        <v>0</v>
      </c>
      <c r="K175" s="2">
        <f t="shared" si="48"/>
        <v>0</v>
      </c>
      <c r="L175" s="2">
        <v>10</v>
      </c>
      <c r="M175" s="9">
        <v>2.5</v>
      </c>
      <c r="N175" s="9">
        <v>5</v>
      </c>
      <c r="O175" s="9">
        <v>15</v>
      </c>
      <c r="P175" s="8" t="s">
        <v>119</v>
      </c>
    </row>
    <row r="176" spans="1:16" ht="12.75">
      <c r="A176" s="10">
        <v>0.6486111111111111</v>
      </c>
      <c r="B176" s="5">
        <f t="shared" si="49"/>
        <v>0.6486111111111111</v>
      </c>
      <c r="C176">
        <v>9012</v>
      </c>
      <c r="D176">
        <v>2.2</v>
      </c>
      <c r="E176">
        <v>-8.7</v>
      </c>
      <c r="F176">
        <v>-3.7</v>
      </c>
      <c r="G176">
        <v>-6.3</v>
      </c>
      <c r="H176" s="2">
        <f t="shared" si="45"/>
        <v>-3.6875</v>
      </c>
      <c r="I176" s="2">
        <f t="shared" si="46"/>
        <v>1.4999999999999996</v>
      </c>
      <c r="J176" s="2">
        <f t="shared" si="47"/>
        <v>-14.7625</v>
      </c>
      <c r="K176" s="2">
        <f t="shared" si="48"/>
        <v>-1.8000000000000016</v>
      </c>
      <c r="L176" s="2">
        <v>10</v>
      </c>
      <c r="M176" s="9">
        <v>2.5</v>
      </c>
      <c r="N176" s="9">
        <v>5</v>
      </c>
      <c r="O176" s="9">
        <v>15</v>
      </c>
      <c r="P176" s="8" t="s">
        <v>111</v>
      </c>
    </row>
    <row r="177" spans="1:16" ht="12.75">
      <c r="A177" s="10">
        <v>0.6555555555555556</v>
      </c>
      <c r="B177" s="5">
        <f t="shared" si="49"/>
        <v>0.6555555555555556</v>
      </c>
      <c r="C177">
        <v>9013</v>
      </c>
      <c r="H177" s="2">
        <f t="shared" si="45"/>
        <v>0</v>
      </c>
      <c r="I177" s="2">
        <f t="shared" si="46"/>
        <v>0</v>
      </c>
      <c r="J177" s="2">
        <f t="shared" si="47"/>
        <v>0</v>
      </c>
      <c r="K177" s="2">
        <f t="shared" si="48"/>
        <v>0</v>
      </c>
      <c r="L177" s="2">
        <v>12</v>
      </c>
      <c r="M177" s="9">
        <v>3</v>
      </c>
      <c r="N177" s="9">
        <v>5</v>
      </c>
      <c r="O177" s="9">
        <v>15</v>
      </c>
      <c r="P177" s="8" t="s">
        <v>120</v>
      </c>
    </row>
    <row r="178" spans="1:16" ht="12.75">
      <c r="A178" s="10">
        <v>0.6590277777777778</v>
      </c>
      <c r="B178" s="5">
        <f t="shared" si="49"/>
        <v>0.6590277777777778</v>
      </c>
      <c r="C178">
        <v>9014</v>
      </c>
      <c r="D178">
        <v>1.7</v>
      </c>
      <c r="E178">
        <v>-9</v>
      </c>
      <c r="F178">
        <v>-4.1</v>
      </c>
      <c r="G178">
        <v>-6.3</v>
      </c>
      <c r="H178" s="2">
        <f t="shared" si="45"/>
        <v>-3.6249999999999996</v>
      </c>
      <c r="I178" s="2">
        <f t="shared" si="46"/>
        <v>1.6875</v>
      </c>
      <c r="J178" s="2">
        <f t="shared" si="47"/>
        <v>-14.974999999999998</v>
      </c>
      <c r="K178" s="2">
        <f t="shared" si="48"/>
        <v>-1.2374999999999998</v>
      </c>
      <c r="L178" s="2">
        <v>12</v>
      </c>
      <c r="M178" s="9">
        <v>3</v>
      </c>
      <c r="N178" s="9">
        <v>5</v>
      </c>
      <c r="O178" s="9">
        <v>15</v>
      </c>
      <c r="P178" s="8" t="s">
        <v>117</v>
      </c>
    </row>
    <row r="179" spans="1:16" ht="12.75">
      <c r="A179" s="10">
        <v>0.6944444444444445</v>
      </c>
      <c r="B179" s="5">
        <f t="shared" si="49"/>
        <v>0.6944444444444445</v>
      </c>
      <c r="C179">
        <v>9015</v>
      </c>
      <c r="D179">
        <v>2.2</v>
      </c>
      <c r="E179">
        <v>-8.4</v>
      </c>
      <c r="F179">
        <v>-4.4</v>
      </c>
      <c r="H179" s="2">
        <f t="shared" si="45"/>
        <v>-4.125</v>
      </c>
      <c r="I179" s="2">
        <f t="shared" si="46"/>
        <v>5.25</v>
      </c>
      <c r="J179" s="2">
        <f t="shared" si="47"/>
        <v>-16.775</v>
      </c>
      <c r="K179" s="2">
        <f t="shared" si="48"/>
        <v>15.75</v>
      </c>
      <c r="L179" s="2">
        <v>16</v>
      </c>
      <c r="M179" s="9">
        <v>6</v>
      </c>
      <c r="N179" s="9">
        <v>7</v>
      </c>
      <c r="O179" s="9">
        <v>15</v>
      </c>
      <c r="P179" s="8" t="s">
        <v>117</v>
      </c>
    </row>
    <row r="180" spans="1:16" ht="12.75">
      <c r="A180" s="10">
        <v>0.7020833333333334</v>
      </c>
      <c r="B180" s="5">
        <f t="shared" si="49"/>
        <v>0.7020833333333334</v>
      </c>
      <c r="C180">
        <v>9016</v>
      </c>
      <c r="D180">
        <v>1.9</v>
      </c>
      <c r="E180">
        <v>-8.7</v>
      </c>
      <c r="F180">
        <v>-3.9</v>
      </c>
      <c r="G180">
        <v>-6.3</v>
      </c>
      <c r="H180" s="2">
        <f t="shared" si="45"/>
        <v>-3.6249999999999996</v>
      </c>
      <c r="I180" s="2">
        <f t="shared" si="46"/>
        <v>1.4999999999999996</v>
      </c>
      <c r="J180" s="2">
        <f t="shared" si="47"/>
        <v>-14.774999999999999</v>
      </c>
      <c r="K180" s="2">
        <f t="shared" si="48"/>
        <v>-1.8000000000000016</v>
      </c>
      <c r="L180" s="2">
        <v>16</v>
      </c>
      <c r="M180" s="9">
        <v>4</v>
      </c>
      <c r="N180" s="9">
        <v>7</v>
      </c>
      <c r="O180" s="9">
        <v>15</v>
      </c>
      <c r="P180" s="8" t="s">
        <v>121</v>
      </c>
    </row>
    <row r="181" spans="1:16" ht="12.75">
      <c r="A181" s="10">
        <v>0.7145833333333332</v>
      </c>
      <c r="B181" s="5">
        <f t="shared" si="49"/>
        <v>0.7145833333333332</v>
      </c>
      <c r="C181">
        <v>9017</v>
      </c>
      <c r="D181">
        <v>2.5</v>
      </c>
      <c r="E181">
        <v>-8.8</v>
      </c>
      <c r="F181">
        <v>-3.7</v>
      </c>
      <c r="G181">
        <v>-6.7</v>
      </c>
      <c r="H181" s="2">
        <f aca="true" t="shared" si="50" ref="H181:I185">(-D181+F181)/1.6</f>
        <v>-3.875</v>
      </c>
      <c r="I181" s="2">
        <f t="shared" si="50"/>
        <v>1.3125000000000002</v>
      </c>
      <c r="J181" s="2">
        <f aca="true" t="shared" si="51" ref="J181:K185">F181+3*H181</f>
        <v>-15.325</v>
      </c>
      <c r="K181" s="2">
        <f t="shared" si="51"/>
        <v>-2.7624999999999993</v>
      </c>
      <c r="L181" s="2">
        <v>12</v>
      </c>
      <c r="M181" s="9">
        <v>3.32</v>
      </c>
      <c r="N181" s="9">
        <v>7</v>
      </c>
      <c r="O181" s="9">
        <v>15</v>
      </c>
      <c r="P181" s="8" t="s">
        <v>111</v>
      </c>
    </row>
    <row r="182" spans="1:16" ht="12.75">
      <c r="A182" s="10">
        <v>0.717361111111111</v>
      </c>
      <c r="B182" s="5">
        <f t="shared" si="49"/>
        <v>0.717361111111111</v>
      </c>
      <c r="C182">
        <v>9018</v>
      </c>
      <c r="D182">
        <v>4.3</v>
      </c>
      <c r="E182">
        <v>-8.5</v>
      </c>
      <c r="F182">
        <v>-2.3</v>
      </c>
      <c r="G182">
        <v>-6.4</v>
      </c>
      <c r="H182" s="2">
        <f t="shared" si="50"/>
        <v>-4.124999999999999</v>
      </c>
      <c r="I182" s="2">
        <f t="shared" si="50"/>
        <v>1.3124999999999998</v>
      </c>
      <c r="J182" s="2">
        <f t="shared" si="51"/>
        <v>-14.674999999999997</v>
      </c>
      <c r="K182" s="2">
        <f t="shared" si="51"/>
        <v>-2.4625000000000012</v>
      </c>
      <c r="L182" s="2">
        <v>12</v>
      </c>
      <c r="M182" s="9">
        <v>3.64</v>
      </c>
      <c r="N182" s="9">
        <v>7</v>
      </c>
      <c r="O182" s="9">
        <v>15</v>
      </c>
      <c r="P182" s="8" t="s">
        <v>123</v>
      </c>
    </row>
    <row r="183" spans="1:16" ht="12.75">
      <c r="A183" s="10">
        <v>0.7208333333333333</v>
      </c>
      <c r="B183" s="5">
        <f t="shared" si="49"/>
        <v>0.7208333333333333</v>
      </c>
      <c r="C183">
        <v>9019</v>
      </c>
      <c r="D183">
        <v>2</v>
      </c>
      <c r="E183">
        <v>-8.9</v>
      </c>
      <c r="F183">
        <v>-3.8</v>
      </c>
      <c r="G183">
        <v>-6.45</v>
      </c>
      <c r="H183" s="2">
        <f t="shared" si="50"/>
        <v>-3.6249999999999996</v>
      </c>
      <c r="I183" s="2">
        <f t="shared" si="50"/>
        <v>1.53125</v>
      </c>
      <c r="J183" s="2">
        <f t="shared" si="51"/>
        <v>-14.674999999999997</v>
      </c>
      <c r="K183" s="2">
        <f t="shared" si="51"/>
        <v>-1.8562500000000002</v>
      </c>
      <c r="L183" s="2">
        <v>12</v>
      </c>
      <c r="M183" s="9">
        <v>3.78</v>
      </c>
      <c r="N183" s="9">
        <v>7</v>
      </c>
      <c r="O183" s="9">
        <v>15</v>
      </c>
      <c r="P183" s="8" t="s">
        <v>122</v>
      </c>
    </row>
    <row r="184" spans="1:16" ht="26.25">
      <c r="A184" s="10">
        <v>0.7333333333333334</v>
      </c>
      <c r="B184" s="5">
        <f t="shared" si="49"/>
        <v>0.7333333333333334</v>
      </c>
      <c r="C184">
        <v>9020</v>
      </c>
      <c r="D184">
        <v>2.1</v>
      </c>
      <c r="E184">
        <v>-9.3</v>
      </c>
      <c r="F184">
        <v>-3.7</v>
      </c>
      <c r="G184">
        <v>-6.7</v>
      </c>
      <c r="H184" s="2">
        <f t="shared" si="50"/>
        <v>-3.6250000000000004</v>
      </c>
      <c r="I184" s="2">
        <f t="shared" si="50"/>
        <v>1.6250000000000002</v>
      </c>
      <c r="J184" s="2">
        <f t="shared" si="51"/>
        <v>-14.575000000000003</v>
      </c>
      <c r="K184" s="2">
        <f t="shared" si="51"/>
        <v>-1.8249999999999993</v>
      </c>
      <c r="L184" s="2">
        <v>12</v>
      </c>
      <c r="M184" s="9">
        <v>5.1</v>
      </c>
      <c r="N184" s="9">
        <v>10</v>
      </c>
      <c r="O184" s="9">
        <v>15</v>
      </c>
      <c r="P184" s="8" t="s">
        <v>124</v>
      </c>
    </row>
    <row r="185" spans="1:16" ht="26.25">
      <c r="A185" s="10">
        <v>0.3958333333333333</v>
      </c>
      <c r="B185" s="5">
        <f t="shared" si="49"/>
        <v>0.3958333333333333</v>
      </c>
      <c r="C185">
        <v>10001</v>
      </c>
      <c r="F185">
        <v>-4.1</v>
      </c>
      <c r="G185">
        <v>-7.3</v>
      </c>
      <c r="H185" s="2">
        <f t="shared" si="50"/>
        <v>-2.5624999999999996</v>
      </c>
      <c r="I185" s="2">
        <f t="shared" si="50"/>
        <v>-4.5625</v>
      </c>
      <c r="J185" s="2">
        <f t="shared" si="51"/>
        <v>-11.787499999999998</v>
      </c>
      <c r="K185" s="2">
        <f t="shared" si="51"/>
        <v>-20.9875</v>
      </c>
      <c r="L185" s="2">
        <v>16</v>
      </c>
      <c r="M185" s="9">
        <v>4</v>
      </c>
      <c r="N185" s="9">
        <v>0</v>
      </c>
      <c r="O185" s="9">
        <v>15</v>
      </c>
      <c r="P185" s="8" t="s">
        <v>50</v>
      </c>
    </row>
    <row r="186" spans="1:16" ht="12.75">
      <c r="A186" s="10">
        <v>0.40347222222222223</v>
      </c>
      <c r="B186" s="5">
        <f t="shared" si="49"/>
        <v>0.40347222222222223</v>
      </c>
      <c r="C186">
        <v>10002</v>
      </c>
      <c r="D186">
        <v>1.3</v>
      </c>
      <c r="E186">
        <v>-9.2</v>
      </c>
      <c r="F186">
        <v>-4.1</v>
      </c>
      <c r="G186">
        <v>-7.1</v>
      </c>
      <c r="H186" s="2">
        <f aca="true" t="shared" si="52" ref="H186:H191">(-D186+F186)/1.6</f>
        <v>-3.3749999999999996</v>
      </c>
      <c r="I186" s="2">
        <f>(-E186+G186)/1.6</f>
        <v>1.3124999999999998</v>
      </c>
      <c r="J186" s="2">
        <f aca="true" t="shared" si="53" ref="J186:J191">F186+3*H186</f>
        <v>-14.224999999999998</v>
      </c>
      <c r="K186" s="2">
        <f>G186+3*I186</f>
        <v>-3.1625000000000005</v>
      </c>
      <c r="L186" s="2">
        <v>16</v>
      </c>
      <c r="M186" s="9">
        <v>4</v>
      </c>
      <c r="N186" s="9">
        <v>0</v>
      </c>
      <c r="O186" s="9">
        <v>15</v>
      </c>
      <c r="P186" s="8" t="s">
        <v>125</v>
      </c>
    </row>
    <row r="187" spans="1:16" ht="12.75">
      <c r="A187" s="10">
        <v>0.41111111111111115</v>
      </c>
      <c r="B187" s="5">
        <f t="shared" si="49"/>
        <v>0.41111111111111115</v>
      </c>
      <c r="C187">
        <v>10003</v>
      </c>
      <c r="D187">
        <v>1.5</v>
      </c>
      <c r="E187">
        <v>-9</v>
      </c>
      <c r="F187">
        <v>-4.1</v>
      </c>
      <c r="G187">
        <v>-6.8</v>
      </c>
      <c r="H187" s="2">
        <f t="shared" si="52"/>
        <v>-3.4999999999999996</v>
      </c>
      <c r="I187" s="2">
        <f>(-E187+G187)/1.6</f>
        <v>1.375</v>
      </c>
      <c r="J187" s="2">
        <f t="shared" si="53"/>
        <v>-14.599999999999998</v>
      </c>
      <c r="K187" s="2">
        <f>G187+3*I187</f>
        <v>-2.675</v>
      </c>
      <c r="L187" s="2">
        <v>16</v>
      </c>
      <c r="M187" s="9">
        <v>4</v>
      </c>
      <c r="N187" s="9">
        <v>0</v>
      </c>
      <c r="O187" s="9">
        <v>15</v>
      </c>
      <c r="P187" s="8" t="s">
        <v>126</v>
      </c>
    </row>
    <row r="188" spans="1:16" ht="26.25">
      <c r="A188" s="10">
        <v>0.4166666666666667</v>
      </c>
      <c r="B188" s="5">
        <f t="shared" si="49"/>
        <v>0.4166666666666667</v>
      </c>
      <c r="C188">
        <v>10004</v>
      </c>
      <c r="D188">
        <v>1.7</v>
      </c>
      <c r="E188">
        <v>-8.8</v>
      </c>
      <c r="F188">
        <v>-4.3</v>
      </c>
      <c r="G188">
        <v>-7</v>
      </c>
      <c r="H188" s="2">
        <f t="shared" si="52"/>
        <v>-3.75</v>
      </c>
      <c r="I188" s="2">
        <f>(-E188+G188)/1.6</f>
        <v>1.1250000000000004</v>
      </c>
      <c r="J188" s="2">
        <f t="shared" si="53"/>
        <v>-15.55</v>
      </c>
      <c r="K188" s="2">
        <f>G188+3*I188</f>
        <v>-3.6249999999999987</v>
      </c>
      <c r="L188" s="2">
        <v>16</v>
      </c>
      <c r="M188" s="9">
        <v>4</v>
      </c>
      <c r="N188" s="9">
        <v>5</v>
      </c>
      <c r="O188" s="9">
        <v>15</v>
      </c>
      <c r="P188" s="8" t="s">
        <v>127</v>
      </c>
    </row>
    <row r="189" spans="1:16" ht="12.75">
      <c r="A189" s="10">
        <v>0.4263888888888889</v>
      </c>
      <c r="B189" s="5">
        <f t="shared" si="49"/>
        <v>0.4263888888888889</v>
      </c>
      <c r="C189">
        <v>10005</v>
      </c>
      <c r="D189">
        <v>2</v>
      </c>
      <c r="E189">
        <v>-8.7</v>
      </c>
      <c r="F189">
        <v>-3.6</v>
      </c>
      <c r="H189" s="2">
        <f t="shared" si="52"/>
        <v>-3.4999999999999996</v>
      </c>
      <c r="J189" s="2">
        <f t="shared" si="53"/>
        <v>-14.099999999999998</v>
      </c>
      <c r="L189" s="2">
        <v>16</v>
      </c>
      <c r="M189" s="9">
        <v>4</v>
      </c>
      <c r="N189" s="9">
        <v>5</v>
      </c>
      <c r="O189" s="9">
        <v>15</v>
      </c>
      <c r="P189" s="8" t="s">
        <v>116</v>
      </c>
    </row>
    <row r="190" spans="1:15" ht="12.75">
      <c r="A190" s="10">
        <v>0.4361111111111111</v>
      </c>
      <c r="B190" s="5">
        <f>A190+TIME(0,0,0)</f>
        <v>0.4361111111111111</v>
      </c>
      <c r="C190">
        <v>10006</v>
      </c>
      <c r="D190">
        <v>1.9</v>
      </c>
      <c r="E190">
        <v>-8.7</v>
      </c>
      <c r="F190">
        <v>-4</v>
      </c>
      <c r="G190">
        <v>-6</v>
      </c>
      <c r="H190" s="2">
        <f t="shared" si="52"/>
        <v>-3.6875</v>
      </c>
      <c r="I190" s="2">
        <f>(-E190+G190)/1.6</f>
        <v>1.6874999999999996</v>
      </c>
      <c r="J190" s="2">
        <f t="shared" si="53"/>
        <v>-15.0625</v>
      </c>
      <c r="K190" s="2">
        <f>G190+3*I190</f>
        <v>-0.9375000000000018</v>
      </c>
      <c r="L190" s="2">
        <v>16</v>
      </c>
      <c r="M190" s="9">
        <v>4</v>
      </c>
      <c r="N190" s="9">
        <v>10</v>
      </c>
      <c r="O190" s="9">
        <v>15</v>
      </c>
    </row>
    <row r="191" spans="1:16" ht="26.25">
      <c r="A191" s="10">
        <v>0.44236111111111115</v>
      </c>
      <c r="B191" s="5">
        <f t="shared" si="49"/>
        <v>0.44236111111111115</v>
      </c>
      <c r="C191">
        <v>10007</v>
      </c>
      <c r="D191">
        <v>1</v>
      </c>
      <c r="F191">
        <v>-4.1</v>
      </c>
      <c r="G191">
        <v>-6.5</v>
      </c>
      <c r="H191" s="2">
        <f t="shared" si="52"/>
        <v>-3.1874999999999996</v>
      </c>
      <c r="J191" s="2">
        <f t="shared" si="53"/>
        <v>-13.662499999999998</v>
      </c>
      <c r="L191" s="2">
        <v>16</v>
      </c>
      <c r="M191" s="9">
        <v>10</v>
      </c>
      <c r="N191" s="9">
        <v>5</v>
      </c>
      <c r="O191" s="9">
        <v>15</v>
      </c>
      <c r="P191" s="8" t="s">
        <v>128</v>
      </c>
    </row>
    <row r="192" spans="1:15" ht="12.75">
      <c r="A192" s="10">
        <v>0.4527777777777778</v>
      </c>
      <c r="B192" s="5">
        <f t="shared" si="49"/>
        <v>0.4527777777777778</v>
      </c>
      <c r="C192">
        <v>10008</v>
      </c>
      <c r="D192">
        <v>1</v>
      </c>
      <c r="E192">
        <v>-8.7</v>
      </c>
      <c r="F192">
        <v>-4.3</v>
      </c>
      <c r="G192">
        <v>-6.3</v>
      </c>
      <c r="H192" s="2">
        <f>(-D192+F192)/1.6</f>
        <v>-3.3124999999999996</v>
      </c>
      <c r="I192" s="2">
        <f aca="true" t="shared" si="54" ref="I192:I197">(-E192+G192)/1.6</f>
        <v>1.4999999999999996</v>
      </c>
      <c r="J192" s="2">
        <f aca="true" t="shared" si="55" ref="J192:J197">F192+3*H192</f>
        <v>-14.237499999999997</v>
      </c>
      <c r="K192" s="2">
        <f aca="true" t="shared" si="56" ref="K192:K197">G192+3*I192</f>
        <v>-1.8000000000000016</v>
      </c>
      <c r="L192" s="2">
        <v>16</v>
      </c>
      <c r="M192" s="9">
        <v>15</v>
      </c>
      <c r="N192" s="9">
        <v>5</v>
      </c>
      <c r="O192" s="9">
        <v>15</v>
      </c>
    </row>
    <row r="193" spans="1:16" ht="26.25">
      <c r="A193" s="10">
        <v>0.9944444444444445</v>
      </c>
      <c r="B193" s="5">
        <f t="shared" si="49"/>
        <v>0.9944444444444445</v>
      </c>
      <c r="C193">
        <v>10009</v>
      </c>
      <c r="D193">
        <v>0.2</v>
      </c>
      <c r="E193">
        <v>-9.7</v>
      </c>
      <c r="F193">
        <v>-5</v>
      </c>
      <c r="G193">
        <v>-6.6</v>
      </c>
      <c r="H193" s="2">
        <f>(-D193+F193)/1.6</f>
        <v>-3.25</v>
      </c>
      <c r="I193" s="2">
        <f t="shared" si="54"/>
        <v>1.9374999999999998</v>
      </c>
      <c r="J193" s="2">
        <f t="shared" si="55"/>
        <v>-14.75</v>
      </c>
      <c r="K193" s="2">
        <f t="shared" si="56"/>
        <v>-0.7875000000000005</v>
      </c>
      <c r="L193" s="2">
        <v>4</v>
      </c>
      <c r="M193" s="9">
        <v>6</v>
      </c>
      <c r="N193" s="9">
        <v>5</v>
      </c>
      <c r="O193" s="9">
        <v>15</v>
      </c>
      <c r="P193" s="8" t="s">
        <v>129</v>
      </c>
    </row>
    <row r="194" spans="1:16" ht="12.75">
      <c r="A194" s="10">
        <v>0.5076388888888889</v>
      </c>
      <c r="B194" s="5">
        <f t="shared" si="49"/>
        <v>0.5076388888888889</v>
      </c>
      <c r="C194">
        <v>10010</v>
      </c>
      <c r="D194">
        <v>0.5</v>
      </c>
      <c r="E194">
        <v>-9.4</v>
      </c>
      <c r="F194">
        <v>-5.1</v>
      </c>
      <c r="G194">
        <v>-6.8</v>
      </c>
      <c r="H194" s="2">
        <f>(-D194+F194)/1.6</f>
        <v>-3.4999999999999996</v>
      </c>
      <c r="I194" s="2">
        <f t="shared" si="54"/>
        <v>1.6250000000000002</v>
      </c>
      <c r="J194" s="2">
        <f t="shared" si="55"/>
        <v>-15.599999999999998</v>
      </c>
      <c r="K194" s="2">
        <f t="shared" si="56"/>
        <v>-1.924999999999999</v>
      </c>
      <c r="L194" s="2" t="s">
        <v>130</v>
      </c>
      <c r="M194" s="9">
        <v>6</v>
      </c>
      <c r="N194" s="9">
        <v>5</v>
      </c>
      <c r="O194" s="9">
        <v>15</v>
      </c>
      <c r="P194" s="8" t="s">
        <v>131</v>
      </c>
    </row>
    <row r="195" spans="1:16" ht="12.75">
      <c r="A195" s="10">
        <v>0.5180555555555556</v>
      </c>
      <c r="B195" s="5">
        <f t="shared" si="49"/>
        <v>0.5180555555555556</v>
      </c>
      <c r="C195">
        <v>10011</v>
      </c>
      <c r="D195">
        <v>0.6</v>
      </c>
      <c r="E195">
        <v>-9.2</v>
      </c>
      <c r="F195">
        <v>-5.1</v>
      </c>
      <c r="G195">
        <v>-6.8</v>
      </c>
      <c r="H195" s="2">
        <f>(-D195+F195)/1.6</f>
        <v>-3.5624999999999996</v>
      </c>
      <c r="I195" s="2">
        <f t="shared" si="54"/>
        <v>1.4999999999999996</v>
      </c>
      <c r="J195" s="2">
        <f t="shared" si="55"/>
        <v>-15.787499999999998</v>
      </c>
      <c r="K195" s="2">
        <f t="shared" si="56"/>
        <v>-2.3000000000000016</v>
      </c>
      <c r="L195" s="2" t="s">
        <v>130</v>
      </c>
      <c r="M195" s="9">
        <v>6</v>
      </c>
      <c r="N195" s="9">
        <v>5</v>
      </c>
      <c r="O195" s="9">
        <v>15</v>
      </c>
      <c r="P195" s="8" t="s">
        <v>132</v>
      </c>
    </row>
    <row r="196" spans="1:16" ht="12.75">
      <c r="A196" s="10">
        <v>0.5326388888888889</v>
      </c>
      <c r="B196" s="5">
        <f t="shared" si="49"/>
        <v>0.5326388888888889</v>
      </c>
      <c r="C196">
        <v>10012</v>
      </c>
      <c r="D196">
        <v>0.6</v>
      </c>
      <c r="E196">
        <v>-9.2</v>
      </c>
      <c r="F196">
        <v>-5.1</v>
      </c>
      <c r="G196">
        <v>-6.8</v>
      </c>
      <c r="H196" s="2">
        <f>(-D196+F196)/1.6</f>
        <v>-3.5624999999999996</v>
      </c>
      <c r="I196" s="2">
        <f t="shared" si="54"/>
        <v>1.4999999999999996</v>
      </c>
      <c r="J196" s="2">
        <f t="shared" si="55"/>
        <v>-15.787499999999998</v>
      </c>
      <c r="K196" s="2">
        <f t="shared" si="56"/>
        <v>-2.3000000000000016</v>
      </c>
      <c r="L196" s="2">
        <v>4</v>
      </c>
      <c r="M196" s="9">
        <v>6</v>
      </c>
      <c r="N196" s="9">
        <v>5</v>
      </c>
      <c r="O196" s="9">
        <v>15</v>
      </c>
      <c r="P196" s="8" t="s">
        <v>133</v>
      </c>
    </row>
    <row r="197" spans="1:16" ht="26.25">
      <c r="A197" s="10">
        <v>0.5430555555555555</v>
      </c>
      <c r="B197" s="5">
        <f t="shared" si="49"/>
        <v>0.5430555555555555</v>
      </c>
      <c r="C197">
        <v>10013</v>
      </c>
      <c r="D197">
        <v>0.5</v>
      </c>
      <c r="E197">
        <v>-9.5</v>
      </c>
      <c r="F197">
        <v>-5</v>
      </c>
      <c r="G197">
        <v>-6.8</v>
      </c>
      <c r="H197" s="2">
        <v>0.5430555555555555</v>
      </c>
      <c r="I197" s="2">
        <f t="shared" si="54"/>
        <v>1.6875</v>
      </c>
      <c r="J197" s="2">
        <f t="shared" si="55"/>
        <v>-3.3708333333333336</v>
      </c>
      <c r="K197" s="2">
        <f t="shared" si="56"/>
        <v>-1.7374999999999998</v>
      </c>
      <c r="L197" s="2">
        <v>4</v>
      </c>
      <c r="M197" s="9">
        <v>6</v>
      </c>
      <c r="N197" s="9">
        <v>5</v>
      </c>
      <c r="O197" s="9">
        <v>15</v>
      </c>
      <c r="P197" s="8" t="s">
        <v>134</v>
      </c>
    </row>
    <row r="198" spans="1:16" ht="26.25">
      <c r="A198" s="10">
        <v>0.5444444444444444</v>
      </c>
      <c r="B198" s="5">
        <f t="shared" si="49"/>
        <v>0.5444444444444444</v>
      </c>
      <c r="C198">
        <v>10014</v>
      </c>
      <c r="D198">
        <v>0</v>
      </c>
      <c r="E198">
        <v>-9.2</v>
      </c>
      <c r="F198">
        <v>-5.2</v>
      </c>
      <c r="G198">
        <v>-6.3</v>
      </c>
      <c r="H198" s="2">
        <f>(-D198+F198)/1.6</f>
        <v>-3.25</v>
      </c>
      <c r="I198" s="2">
        <f>(-E198+G198)/1.6</f>
        <v>1.8124999999999996</v>
      </c>
      <c r="J198" s="2">
        <f aca="true" t="shared" si="57" ref="J198:J211">F198+3*H198</f>
        <v>-14.95</v>
      </c>
      <c r="K198" s="2">
        <f aca="true" t="shared" si="58" ref="K198:K211">G198+3*I198</f>
        <v>-0.8625000000000016</v>
      </c>
      <c r="L198" s="2">
        <v>4</v>
      </c>
      <c r="M198" s="9">
        <v>6</v>
      </c>
      <c r="N198" s="9">
        <v>5</v>
      </c>
      <c r="O198" s="9">
        <v>15</v>
      </c>
      <c r="P198" s="8" t="s">
        <v>135</v>
      </c>
    </row>
    <row r="199" spans="1:16" ht="12.75">
      <c r="A199" s="10">
        <v>0.545138888888889</v>
      </c>
      <c r="B199" s="5">
        <f t="shared" si="49"/>
        <v>0.545138888888889</v>
      </c>
      <c r="C199">
        <v>10015</v>
      </c>
      <c r="D199">
        <v>0.4</v>
      </c>
      <c r="E199">
        <v>-9.2</v>
      </c>
      <c r="F199">
        <v>-5.2</v>
      </c>
      <c r="G199">
        <v>-6.3</v>
      </c>
      <c r="H199" s="2">
        <v>0</v>
      </c>
      <c r="I199" s="2">
        <f aca="true" t="shared" si="59" ref="I199:I211">(-E199+G199)/1.6</f>
        <v>1.8124999999999996</v>
      </c>
      <c r="J199" s="2">
        <f t="shared" si="57"/>
        <v>-5.2</v>
      </c>
      <c r="K199" s="2">
        <f t="shared" si="58"/>
        <v>-0.8625000000000016</v>
      </c>
      <c r="L199" s="2" t="s">
        <v>130</v>
      </c>
      <c r="M199" s="9">
        <v>6</v>
      </c>
      <c r="N199" s="9">
        <v>5</v>
      </c>
      <c r="O199" s="9">
        <v>15</v>
      </c>
      <c r="P199" s="8" t="s">
        <v>138</v>
      </c>
    </row>
    <row r="200" spans="1:16" ht="26.25">
      <c r="A200" s="10">
        <v>0.5534722222222223</v>
      </c>
      <c r="B200" s="5">
        <f t="shared" si="49"/>
        <v>0.5534722222222223</v>
      </c>
      <c r="C200">
        <v>10016</v>
      </c>
      <c r="D200">
        <v>0.2</v>
      </c>
      <c r="E200">
        <v>-9.1</v>
      </c>
      <c r="F200">
        <v>-5.1</v>
      </c>
      <c r="G200">
        <v>-6.1</v>
      </c>
      <c r="H200" s="2">
        <f aca="true" t="shared" si="60" ref="H200:H211">(-D200+F200)/1.6</f>
        <v>-3.3124999999999996</v>
      </c>
      <c r="I200" s="2">
        <f t="shared" si="59"/>
        <v>1.875</v>
      </c>
      <c r="J200" s="2">
        <f t="shared" si="57"/>
        <v>-15.037499999999998</v>
      </c>
      <c r="K200" s="2">
        <f t="shared" si="58"/>
        <v>-0.47499999999999964</v>
      </c>
      <c r="L200" s="2">
        <v>8</v>
      </c>
      <c r="M200" s="9">
        <v>6</v>
      </c>
      <c r="N200" s="9">
        <v>5</v>
      </c>
      <c r="O200" s="9">
        <v>15</v>
      </c>
      <c r="P200" s="8" t="s">
        <v>136</v>
      </c>
    </row>
    <row r="201" spans="1:16" ht="26.25">
      <c r="A201" s="10">
        <v>0.5590277777777778</v>
      </c>
      <c r="B201" s="5">
        <f t="shared" si="49"/>
        <v>0.5590277777777778</v>
      </c>
      <c r="C201">
        <v>10017</v>
      </c>
      <c r="D201">
        <v>0.3</v>
      </c>
      <c r="E201">
        <v>-9.2</v>
      </c>
      <c r="F201">
        <v>-5.2</v>
      </c>
      <c r="G201">
        <v>-6.5</v>
      </c>
      <c r="H201" s="2">
        <f t="shared" si="60"/>
        <v>-3.4375</v>
      </c>
      <c r="I201" s="2">
        <f t="shared" si="59"/>
        <v>1.6874999999999996</v>
      </c>
      <c r="J201" s="2">
        <f t="shared" si="57"/>
        <v>-15.5125</v>
      </c>
      <c r="K201" s="2">
        <f t="shared" si="58"/>
        <v>-1.4375000000000018</v>
      </c>
      <c r="L201" s="2">
        <v>8</v>
      </c>
      <c r="M201" s="9">
        <v>6</v>
      </c>
      <c r="N201" s="9">
        <v>5</v>
      </c>
      <c r="O201" s="9">
        <v>15</v>
      </c>
      <c r="P201" s="8" t="s">
        <v>137</v>
      </c>
    </row>
    <row r="202" spans="1:16" ht="26.25">
      <c r="A202" s="10">
        <v>0.5666666666666667</v>
      </c>
      <c r="B202" s="5">
        <f t="shared" si="49"/>
        <v>0.5666666666666667</v>
      </c>
      <c r="C202">
        <v>10018</v>
      </c>
      <c r="D202">
        <v>0.3</v>
      </c>
      <c r="E202">
        <v>-9.1</v>
      </c>
      <c r="F202">
        <v>-5.2</v>
      </c>
      <c r="G202">
        <v>-6.6</v>
      </c>
      <c r="H202" s="2">
        <f t="shared" si="60"/>
        <v>-3.4375</v>
      </c>
      <c r="I202" s="2">
        <f t="shared" si="59"/>
        <v>1.5625</v>
      </c>
      <c r="J202" s="2">
        <f t="shared" si="57"/>
        <v>-15.5125</v>
      </c>
      <c r="K202" s="2">
        <f t="shared" si="58"/>
        <v>-1.9124999999999996</v>
      </c>
      <c r="L202" s="2" t="s">
        <v>139</v>
      </c>
      <c r="M202" s="9">
        <v>6</v>
      </c>
      <c r="N202" s="9">
        <v>5</v>
      </c>
      <c r="O202" s="9">
        <v>15</v>
      </c>
      <c r="P202" s="8" t="s">
        <v>140</v>
      </c>
    </row>
    <row r="203" spans="1:16" ht="26.25">
      <c r="A203" s="10">
        <v>0.5715277777777777</v>
      </c>
      <c r="B203" s="5">
        <f t="shared" si="49"/>
        <v>0.5715277777777777</v>
      </c>
      <c r="C203">
        <v>10019</v>
      </c>
      <c r="D203">
        <v>0.3</v>
      </c>
      <c r="E203">
        <v>-9.4</v>
      </c>
      <c r="F203">
        <v>-5.2</v>
      </c>
      <c r="G203">
        <v>-6.5</v>
      </c>
      <c r="H203" s="2">
        <f t="shared" si="60"/>
        <v>-3.4375</v>
      </c>
      <c r="I203" s="2">
        <f t="shared" si="59"/>
        <v>1.8125000000000002</v>
      </c>
      <c r="J203" s="2">
        <f t="shared" si="57"/>
        <v>-15.5125</v>
      </c>
      <c r="K203" s="2">
        <f t="shared" si="58"/>
        <v>-1.0624999999999991</v>
      </c>
      <c r="L203" s="2" t="s">
        <v>141</v>
      </c>
      <c r="M203" s="9">
        <v>6</v>
      </c>
      <c r="N203" s="9">
        <v>5</v>
      </c>
      <c r="O203" s="9">
        <v>15</v>
      </c>
      <c r="P203" s="8" t="s">
        <v>137</v>
      </c>
    </row>
    <row r="204" spans="1:16" ht="26.25">
      <c r="A204" s="10">
        <v>0.4159722222222222</v>
      </c>
      <c r="B204" s="5">
        <f t="shared" si="49"/>
        <v>0.4159722222222222</v>
      </c>
      <c r="C204">
        <v>11001</v>
      </c>
      <c r="D204">
        <v>0.6</v>
      </c>
      <c r="E204">
        <v>-9</v>
      </c>
      <c r="F204">
        <v>-5.4</v>
      </c>
      <c r="G204">
        <v>-6.8</v>
      </c>
      <c r="H204" s="2">
        <f t="shared" si="60"/>
        <v>-3.75</v>
      </c>
      <c r="I204" s="2">
        <f t="shared" si="59"/>
        <v>1.375</v>
      </c>
      <c r="J204" s="2">
        <f t="shared" si="57"/>
        <v>-16.65</v>
      </c>
      <c r="K204" s="2">
        <f t="shared" si="58"/>
        <v>-2.675</v>
      </c>
      <c r="L204" s="2">
        <v>4</v>
      </c>
      <c r="M204" s="9">
        <v>1</v>
      </c>
      <c r="N204" s="9">
        <v>0</v>
      </c>
      <c r="O204" s="9">
        <v>15</v>
      </c>
      <c r="P204" s="8" t="s">
        <v>142</v>
      </c>
    </row>
    <row r="205" spans="1:16" ht="26.25">
      <c r="A205" s="10">
        <v>0.42430555555555555</v>
      </c>
      <c r="B205" s="5">
        <f t="shared" si="49"/>
        <v>0.42430555555555555</v>
      </c>
      <c r="C205">
        <v>11002</v>
      </c>
      <c r="D205">
        <v>1.2</v>
      </c>
      <c r="E205">
        <v>-9.4</v>
      </c>
      <c r="F205">
        <v>-5.1</v>
      </c>
      <c r="G205">
        <v>-6.8</v>
      </c>
      <c r="H205" s="2">
        <f t="shared" si="60"/>
        <v>-3.9374999999999996</v>
      </c>
      <c r="I205" s="2">
        <f t="shared" si="59"/>
        <v>1.6250000000000002</v>
      </c>
      <c r="J205" s="2">
        <f t="shared" si="57"/>
        <v>-16.912499999999998</v>
      </c>
      <c r="K205" s="2">
        <f t="shared" si="58"/>
        <v>-1.924999999999999</v>
      </c>
      <c r="L205" s="2">
        <v>16</v>
      </c>
      <c r="M205" s="9">
        <v>6</v>
      </c>
      <c r="N205" s="9">
        <v>5</v>
      </c>
      <c r="O205" s="9">
        <v>15</v>
      </c>
      <c r="P205" s="8" t="s">
        <v>145</v>
      </c>
    </row>
    <row r="206" spans="1:16" ht="12.75">
      <c r="A206" s="10">
        <v>0.4277777777777778</v>
      </c>
      <c r="B206" s="5">
        <f t="shared" si="49"/>
        <v>0.4277777777777778</v>
      </c>
      <c r="C206">
        <v>11003</v>
      </c>
      <c r="D206">
        <v>-0.1</v>
      </c>
      <c r="E206">
        <v>-9.5</v>
      </c>
      <c r="F206">
        <v>-5.4</v>
      </c>
      <c r="G206">
        <v>-6.6</v>
      </c>
      <c r="H206" s="2">
        <f t="shared" si="60"/>
        <v>-3.3125000000000004</v>
      </c>
      <c r="I206" s="2">
        <f t="shared" si="59"/>
        <v>1.8125000000000002</v>
      </c>
      <c r="J206" s="2">
        <f t="shared" si="57"/>
        <v>-15.337500000000002</v>
      </c>
      <c r="K206" s="2">
        <f t="shared" si="58"/>
        <v>-1.1624999999999988</v>
      </c>
      <c r="L206" s="2">
        <v>16</v>
      </c>
      <c r="M206" s="9">
        <v>6</v>
      </c>
      <c r="N206" s="9">
        <v>5</v>
      </c>
      <c r="O206" s="9">
        <v>0</v>
      </c>
      <c r="P206" s="8" t="s">
        <v>144</v>
      </c>
    </row>
    <row r="207" spans="1:16" ht="12.75">
      <c r="A207" s="10">
        <v>0.4361111111111111</v>
      </c>
      <c r="B207" s="5">
        <f t="shared" si="49"/>
        <v>0.4361111111111111</v>
      </c>
      <c r="C207">
        <v>11004</v>
      </c>
      <c r="D207">
        <v>1</v>
      </c>
      <c r="E207">
        <v>-9.1</v>
      </c>
      <c r="F207">
        <v>-4.4</v>
      </c>
      <c r="G207">
        <v>-6.8</v>
      </c>
      <c r="H207" s="2">
        <f t="shared" si="60"/>
        <v>-3.375</v>
      </c>
      <c r="I207" s="2">
        <f t="shared" si="59"/>
        <v>1.4374999999999998</v>
      </c>
      <c r="J207" s="2">
        <f t="shared" si="57"/>
        <v>-14.525</v>
      </c>
      <c r="K207" s="2">
        <f t="shared" si="58"/>
        <v>-2.4875000000000007</v>
      </c>
      <c r="L207" s="2">
        <v>4</v>
      </c>
      <c r="M207" s="9">
        <v>6</v>
      </c>
      <c r="N207" s="9">
        <v>5</v>
      </c>
      <c r="O207" s="9">
        <v>15</v>
      </c>
      <c r="P207" s="8" t="s">
        <v>146</v>
      </c>
    </row>
    <row r="208" spans="1:15" ht="12.75">
      <c r="A208" s="10">
        <v>0.44027777777777777</v>
      </c>
      <c r="B208" s="5">
        <f t="shared" si="49"/>
        <v>0.44027777777777777</v>
      </c>
      <c r="C208">
        <v>11005</v>
      </c>
      <c r="D208">
        <v>0.7</v>
      </c>
      <c r="E208">
        <v>-9.4</v>
      </c>
      <c r="F208">
        <v>-4.4</v>
      </c>
      <c r="G208">
        <v>-6.8</v>
      </c>
      <c r="H208" s="2">
        <f t="shared" si="60"/>
        <v>-3.1875</v>
      </c>
      <c r="I208" s="2">
        <f t="shared" si="59"/>
        <v>1.6250000000000002</v>
      </c>
      <c r="J208" s="2">
        <f t="shared" si="57"/>
        <v>-13.9625</v>
      </c>
      <c r="K208" s="2">
        <f t="shared" si="58"/>
        <v>-1.924999999999999</v>
      </c>
      <c r="L208" s="2">
        <v>4</v>
      </c>
      <c r="M208" s="9">
        <v>6</v>
      </c>
      <c r="N208" s="9">
        <v>5</v>
      </c>
      <c r="O208" s="9">
        <v>15</v>
      </c>
    </row>
    <row r="209" spans="1:15" ht="12.75">
      <c r="A209" s="10">
        <v>0.4444444444444444</v>
      </c>
      <c r="B209" s="5">
        <f t="shared" si="49"/>
        <v>0.4444444444444444</v>
      </c>
      <c r="C209">
        <v>11006</v>
      </c>
      <c r="D209">
        <v>0.6</v>
      </c>
      <c r="E209">
        <v>-9.4</v>
      </c>
      <c r="F209">
        <v>-4.8</v>
      </c>
      <c r="G209">
        <v>-6.9</v>
      </c>
      <c r="H209" s="2">
        <f t="shared" si="60"/>
        <v>-3.3749999999999996</v>
      </c>
      <c r="I209" s="2">
        <f t="shared" si="59"/>
        <v>1.5625</v>
      </c>
      <c r="J209" s="2">
        <f t="shared" si="57"/>
        <v>-14.924999999999997</v>
      </c>
      <c r="K209" s="2">
        <f t="shared" si="58"/>
        <v>-2.2125000000000004</v>
      </c>
      <c r="L209" s="2">
        <v>4</v>
      </c>
      <c r="M209" s="9">
        <v>6</v>
      </c>
      <c r="N209" s="9">
        <v>5</v>
      </c>
      <c r="O209" s="9">
        <v>15</v>
      </c>
    </row>
    <row r="210" spans="1:16" ht="12.75">
      <c r="A210" s="10">
        <v>0.4513888888888889</v>
      </c>
      <c r="B210" s="5">
        <f t="shared" si="49"/>
        <v>0.4513888888888889</v>
      </c>
      <c r="C210">
        <v>11007</v>
      </c>
      <c r="D210">
        <v>0.6</v>
      </c>
      <c r="E210">
        <v>-9</v>
      </c>
      <c r="F210">
        <v>-4.7</v>
      </c>
      <c r="G210">
        <v>-6.6</v>
      </c>
      <c r="H210" s="2">
        <f t="shared" si="60"/>
        <v>-3.3124999999999996</v>
      </c>
      <c r="I210" s="2">
        <f t="shared" si="59"/>
        <v>1.5000000000000002</v>
      </c>
      <c r="J210" s="2">
        <f t="shared" si="57"/>
        <v>-14.6375</v>
      </c>
      <c r="K210" s="2">
        <f t="shared" si="58"/>
        <v>-2.0999999999999988</v>
      </c>
      <c r="L210" s="2">
        <v>4</v>
      </c>
      <c r="M210" s="9">
        <v>6</v>
      </c>
      <c r="N210" s="9">
        <v>5</v>
      </c>
      <c r="O210" s="9">
        <v>15</v>
      </c>
      <c r="P210" s="8" t="s">
        <v>147</v>
      </c>
    </row>
    <row r="211" spans="1:15" ht="12.75">
      <c r="A211" s="10">
        <v>0.45555555555555555</v>
      </c>
      <c r="B211" s="5">
        <f t="shared" si="49"/>
        <v>0.45555555555555555</v>
      </c>
      <c r="C211">
        <v>11008</v>
      </c>
      <c r="D211">
        <v>0.7</v>
      </c>
      <c r="E211">
        <v>-9.2</v>
      </c>
      <c r="F211">
        <v>-4.7</v>
      </c>
      <c r="G211">
        <v>-6.2</v>
      </c>
      <c r="H211" s="2">
        <f t="shared" si="60"/>
        <v>-3.375</v>
      </c>
      <c r="I211" s="2">
        <f t="shared" si="59"/>
        <v>1.8749999999999993</v>
      </c>
      <c r="J211" s="2">
        <f t="shared" si="57"/>
        <v>-14.825</v>
      </c>
      <c r="K211" s="2">
        <f t="shared" si="58"/>
        <v>-0.575000000000002</v>
      </c>
      <c r="L211" s="2">
        <v>4</v>
      </c>
      <c r="M211" s="9">
        <v>6</v>
      </c>
      <c r="N211" s="9">
        <v>5</v>
      </c>
      <c r="O211" s="9">
        <v>15</v>
      </c>
    </row>
    <row r="212" spans="1:16" ht="26.25">
      <c r="A212" s="10">
        <v>0.4611111111111111</v>
      </c>
      <c r="B212" s="5">
        <f t="shared" si="49"/>
        <v>0.4611111111111111</v>
      </c>
      <c r="C212">
        <v>11009</v>
      </c>
      <c r="D212">
        <v>0.9</v>
      </c>
      <c r="E212">
        <v>-8.6</v>
      </c>
      <c r="H212" s="2" t="s">
        <v>11</v>
      </c>
      <c r="L212" s="2">
        <v>4</v>
      </c>
      <c r="M212" s="9">
        <v>6</v>
      </c>
      <c r="N212" s="9">
        <v>0</v>
      </c>
      <c r="O212" s="9">
        <v>15</v>
      </c>
      <c r="P212" s="8" t="s">
        <v>148</v>
      </c>
    </row>
    <row r="213" spans="1:16" ht="26.25">
      <c r="A213" s="10">
        <v>0.46527777777777773</v>
      </c>
      <c r="B213" s="5">
        <f t="shared" si="49"/>
        <v>0.46527777777777773</v>
      </c>
      <c r="C213">
        <v>11010</v>
      </c>
      <c r="D213">
        <v>0.6</v>
      </c>
      <c r="E213">
        <v>-9.1</v>
      </c>
      <c r="F213">
        <v>-4.8</v>
      </c>
      <c r="G213">
        <v>-6.8</v>
      </c>
      <c r="H213" s="2">
        <f aca="true" t="shared" si="61" ref="H213:I218">(-D213+F213)/1.6</f>
        <v>-3.3749999999999996</v>
      </c>
      <c r="I213" s="2">
        <f t="shared" si="61"/>
        <v>1.4374999999999998</v>
      </c>
      <c r="J213" s="2">
        <f aca="true" t="shared" si="62" ref="J213:K218">F213+3*H213</f>
        <v>-14.924999999999997</v>
      </c>
      <c r="K213" s="2">
        <f t="shared" si="62"/>
        <v>-2.4875000000000007</v>
      </c>
      <c r="L213" s="2">
        <v>4</v>
      </c>
      <c r="M213" s="9">
        <v>6</v>
      </c>
      <c r="N213" s="9">
        <v>5</v>
      </c>
      <c r="O213" s="9">
        <v>15</v>
      </c>
      <c r="P213" s="8" t="s">
        <v>183</v>
      </c>
    </row>
    <row r="214" spans="3:15" ht="12.75">
      <c r="C214">
        <v>11011</v>
      </c>
      <c r="D214">
        <v>0.5</v>
      </c>
      <c r="E214">
        <v>-8.5</v>
      </c>
      <c r="F214">
        <v>-4.5</v>
      </c>
      <c r="G214">
        <v>-7.75</v>
      </c>
      <c r="H214" s="2">
        <f t="shared" si="61"/>
        <v>-3.125</v>
      </c>
      <c r="I214" s="2">
        <f t="shared" si="61"/>
        <v>0.46875</v>
      </c>
      <c r="J214" s="2">
        <f t="shared" si="62"/>
        <v>-13.875</v>
      </c>
      <c r="K214" s="2">
        <f t="shared" si="62"/>
        <v>-6.34375</v>
      </c>
      <c r="M214" s="9">
        <v>6</v>
      </c>
      <c r="N214" s="9">
        <v>0</v>
      </c>
      <c r="O214" s="9">
        <v>0</v>
      </c>
    </row>
    <row r="215" spans="3:15" ht="12.75">
      <c r="C215">
        <v>11012</v>
      </c>
      <c r="D215">
        <v>0.7</v>
      </c>
      <c r="E215">
        <v>-8.5</v>
      </c>
      <c r="F215">
        <v>-4.2</v>
      </c>
      <c r="G215">
        <v>-6.6</v>
      </c>
      <c r="H215" s="2">
        <f t="shared" si="61"/>
        <v>-3.0625</v>
      </c>
      <c r="I215" s="2">
        <f t="shared" si="61"/>
        <v>1.1875000000000002</v>
      </c>
      <c r="J215" s="2">
        <f t="shared" si="62"/>
        <v>-13.3875</v>
      </c>
      <c r="K215" s="2">
        <f t="shared" si="62"/>
        <v>-3.0374999999999988</v>
      </c>
      <c r="M215" s="9">
        <v>6</v>
      </c>
      <c r="N215" s="9">
        <v>0</v>
      </c>
      <c r="O215" s="9">
        <v>0</v>
      </c>
    </row>
    <row r="216" spans="3:15" ht="12.75">
      <c r="C216">
        <v>11013</v>
      </c>
      <c r="D216">
        <v>1.5</v>
      </c>
      <c r="E216">
        <v>-8.6</v>
      </c>
      <c r="F216">
        <v>-4.2</v>
      </c>
      <c r="G216">
        <v>-6.6</v>
      </c>
      <c r="H216" s="2">
        <f t="shared" si="61"/>
        <v>-3.5625</v>
      </c>
      <c r="I216" s="2">
        <f t="shared" si="61"/>
        <v>1.25</v>
      </c>
      <c r="J216" s="2">
        <f t="shared" si="62"/>
        <v>-14.8875</v>
      </c>
      <c r="K216" s="2">
        <f t="shared" si="62"/>
        <v>-2.8499999999999996</v>
      </c>
      <c r="M216" s="9">
        <v>6</v>
      </c>
      <c r="N216" s="9">
        <v>0</v>
      </c>
      <c r="O216" s="9">
        <v>0</v>
      </c>
    </row>
    <row r="217" spans="3:15" ht="12.75">
      <c r="C217">
        <v>11014</v>
      </c>
      <c r="D217">
        <v>0.75</v>
      </c>
      <c r="E217">
        <v>-8.6</v>
      </c>
      <c r="F217">
        <v>-4.4</v>
      </c>
      <c r="G217">
        <v>-6.6</v>
      </c>
      <c r="H217" s="2">
        <f t="shared" si="61"/>
        <v>-3.21875</v>
      </c>
      <c r="I217" s="2">
        <f t="shared" si="61"/>
        <v>1.25</v>
      </c>
      <c r="J217" s="2">
        <f t="shared" si="62"/>
        <v>-14.05625</v>
      </c>
      <c r="K217" s="2">
        <f t="shared" si="62"/>
        <v>-2.8499999999999996</v>
      </c>
      <c r="M217" s="9">
        <v>6</v>
      </c>
      <c r="N217" s="9">
        <v>0</v>
      </c>
      <c r="O217" s="9">
        <v>0</v>
      </c>
    </row>
    <row r="218" spans="3:15" ht="12.75">
      <c r="C218">
        <v>11015</v>
      </c>
      <c r="D218">
        <v>0.75</v>
      </c>
      <c r="E218">
        <v>-8.6</v>
      </c>
      <c r="F218">
        <v>-4.4</v>
      </c>
      <c r="G218">
        <v>-6.6</v>
      </c>
      <c r="H218" s="2">
        <f t="shared" si="61"/>
        <v>-3.21875</v>
      </c>
      <c r="I218" s="2">
        <f t="shared" si="61"/>
        <v>1.25</v>
      </c>
      <c r="J218" s="2">
        <f t="shared" si="62"/>
        <v>-14.05625</v>
      </c>
      <c r="K218" s="2">
        <f t="shared" si="62"/>
        <v>-2.8499999999999996</v>
      </c>
      <c r="M218" s="9">
        <v>6</v>
      </c>
      <c r="N218" s="9">
        <v>0</v>
      </c>
      <c r="O218" s="9">
        <v>0</v>
      </c>
    </row>
    <row r="219" spans="3:15" ht="12.75">
      <c r="C219">
        <v>11016</v>
      </c>
      <c r="D219" t="s">
        <v>11</v>
      </c>
      <c r="M219" s="9">
        <v>6</v>
      </c>
      <c r="N219" s="9">
        <v>0</v>
      </c>
      <c r="O219" s="9">
        <v>0</v>
      </c>
    </row>
    <row r="220" spans="3:15" ht="12.75">
      <c r="C220">
        <v>11017</v>
      </c>
      <c r="D220">
        <v>1.4</v>
      </c>
      <c r="E220">
        <v>-3.3</v>
      </c>
      <c r="F220">
        <v>-3.8</v>
      </c>
      <c r="G220">
        <v>-1.77</v>
      </c>
      <c r="H220" s="2">
        <f>(-D220+F220)/1.6</f>
        <v>-3.2499999999999996</v>
      </c>
      <c r="I220" s="2">
        <f>(-E220+G220)/1.6</f>
        <v>0.9562499999999998</v>
      </c>
      <c r="J220" s="2">
        <f>F220+3*H220</f>
        <v>-13.549999999999997</v>
      </c>
      <c r="K220" s="2">
        <f>G220+3*I220</f>
        <v>1.0987499999999994</v>
      </c>
      <c r="M220" s="9">
        <v>6</v>
      </c>
      <c r="N220" s="9">
        <v>0</v>
      </c>
      <c r="O220" s="9">
        <v>0</v>
      </c>
    </row>
    <row r="221" spans="1:16" ht="12.75">
      <c r="A221" s="10">
        <v>0.5277777777777778</v>
      </c>
      <c r="B221" s="5">
        <f aca="true" t="shared" si="63" ref="B221:B287">A221+TIME(0,0,0)</f>
        <v>0.5277777777777778</v>
      </c>
      <c r="C221">
        <v>11018</v>
      </c>
      <c r="D221">
        <v>0.7</v>
      </c>
      <c r="E221">
        <v>-9.2</v>
      </c>
      <c r="F221">
        <v>-5.2</v>
      </c>
      <c r="G221">
        <v>-6.6</v>
      </c>
      <c r="H221" s="2">
        <f>(-D221+F221)/1.6</f>
        <v>-3.6875</v>
      </c>
      <c r="I221" s="2">
        <f>(-E221+G221)/1.6</f>
        <v>1.6249999999999998</v>
      </c>
      <c r="J221" s="2">
        <f>F221+3*H221</f>
        <v>-16.2625</v>
      </c>
      <c r="K221" s="2">
        <f>G221+3*I221</f>
        <v>-1.7250000000000005</v>
      </c>
      <c r="L221" s="2">
        <v>4</v>
      </c>
      <c r="M221" s="9">
        <v>6</v>
      </c>
      <c r="N221" s="9">
        <v>5</v>
      </c>
      <c r="O221" s="9">
        <v>0</v>
      </c>
      <c r="P221" s="8" t="s">
        <v>149</v>
      </c>
    </row>
    <row r="222" spans="1:15" ht="12.75">
      <c r="A222" s="10">
        <v>0.5326388888888889</v>
      </c>
      <c r="B222" s="5">
        <f t="shared" si="63"/>
        <v>0.5326388888888889</v>
      </c>
      <c r="C222">
        <v>11019</v>
      </c>
      <c r="D222">
        <v>-0.3</v>
      </c>
      <c r="E222">
        <v>-9</v>
      </c>
      <c r="F222">
        <v>-5</v>
      </c>
      <c r="H222" s="2">
        <f>(-D222+F222)/1.6</f>
        <v>-2.9375</v>
      </c>
      <c r="J222" s="2">
        <f>F222+3*H222</f>
        <v>-13.8125</v>
      </c>
      <c r="L222" s="2">
        <v>16</v>
      </c>
      <c r="M222" s="9">
        <v>10</v>
      </c>
      <c r="N222" s="9">
        <v>10</v>
      </c>
      <c r="O222" s="9">
        <v>15</v>
      </c>
    </row>
    <row r="223" spans="1:16" ht="26.25">
      <c r="A223" s="10">
        <v>0.5402777777777777</v>
      </c>
      <c r="B223" s="5">
        <f t="shared" si="63"/>
        <v>0.5402777777777777</v>
      </c>
      <c r="C223">
        <v>11020</v>
      </c>
      <c r="D223">
        <v>1</v>
      </c>
      <c r="E223">
        <v>-9</v>
      </c>
      <c r="F223">
        <v>-5</v>
      </c>
      <c r="G223">
        <v>-6.6</v>
      </c>
      <c r="H223" s="2">
        <f>(-D223+F223)/1.6</f>
        <v>-3.75</v>
      </c>
      <c r="I223" s="2">
        <f>(-E223+G223)/1.6</f>
        <v>1.5000000000000002</v>
      </c>
      <c r="J223" s="2">
        <f>F223+3*H223</f>
        <v>-16.25</v>
      </c>
      <c r="K223" s="2">
        <f>G223+3*I223</f>
        <v>-2.0999999999999988</v>
      </c>
      <c r="L223" s="2">
        <v>16</v>
      </c>
      <c r="M223" s="9">
        <v>3.5</v>
      </c>
      <c r="N223" s="9">
        <v>10</v>
      </c>
      <c r="O223" s="9">
        <v>15</v>
      </c>
      <c r="P223" s="8" t="s">
        <v>150</v>
      </c>
    </row>
    <row r="224" spans="1:16" ht="12.75">
      <c r="A224" s="10">
        <v>0.6125</v>
      </c>
      <c r="B224" s="5">
        <f t="shared" si="63"/>
        <v>0.6125</v>
      </c>
      <c r="C224">
        <v>11021</v>
      </c>
      <c r="D224">
        <v>1.4</v>
      </c>
      <c r="E224">
        <v>-8.8</v>
      </c>
      <c r="F224">
        <v>-4.7</v>
      </c>
      <c r="G224">
        <v>-6.3</v>
      </c>
      <c r="H224" s="2">
        <f>(-D224+F224)/1.6</f>
        <v>-3.8124999999999996</v>
      </c>
      <c r="I224" s="2">
        <f>(-E224+G224)/1.6</f>
        <v>1.5625000000000004</v>
      </c>
      <c r="J224" s="2">
        <f>F224+3*H224</f>
        <v>-16.1375</v>
      </c>
      <c r="K224" s="2">
        <f>G224+3*I224</f>
        <v>-1.612499999999998</v>
      </c>
      <c r="L224" s="2">
        <v>16</v>
      </c>
      <c r="M224" s="9">
        <v>3.752</v>
      </c>
      <c r="N224" s="9">
        <v>10</v>
      </c>
      <c r="O224" s="9">
        <v>15</v>
      </c>
      <c r="P224" s="8" t="s">
        <v>151</v>
      </c>
    </row>
    <row r="225" spans="1:16" ht="12.75">
      <c r="A225" s="10">
        <v>0.6194444444444445</v>
      </c>
      <c r="B225" s="5">
        <f t="shared" si="63"/>
        <v>0.6194444444444445</v>
      </c>
      <c r="C225">
        <v>11022</v>
      </c>
      <c r="D225">
        <v>-0.3</v>
      </c>
      <c r="F225">
        <v>-4.5</v>
      </c>
      <c r="G225">
        <v>-6.1</v>
      </c>
      <c r="H225" s="2">
        <f>(-D225+F225)/1.6</f>
        <v>-2.625</v>
      </c>
      <c r="J225" s="2">
        <f>F225+3*H225</f>
        <v>-12.375</v>
      </c>
      <c r="L225" s="2">
        <v>16</v>
      </c>
      <c r="M225" s="9">
        <v>15</v>
      </c>
      <c r="N225" s="9">
        <v>10</v>
      </c>
      <c r="O225" s="9">
        <v>15</v>
      </c>
      <c r="P225" s="8" t="s">
        <v>152</v>
      </c>
    </row>
    <row r="226" spans="1:15" ht="12.75">
      <c r="A226" s="10">
        <v>0.6340277777777777</v>
      </c>
      <c r="B226" s="5">
        <f t="shared" si="63"/>
        <v>0.6340277777777777</v>
      </c>
      <c r="C226">
        <v>11023</v>
      </c>
      <c r="L226" s="2">
        <v>1</v>
      </c>
      <c r="M226" s="9">
        <v>0.25</v>
      </c>
      <c r="N226" s="9">
        <v>0</v>
      </c>
      <c r="O226" s="9">
        <v>0</v>
      </c>
    </row>
    <row r="227" spans="1:15" ht="12.75">
      <c r="A227" s="10">
        <v>0.6368055555555555</v>
      </c>
      <c r="B227" s="5">
        <f t="shared" si="63"/>
        <v>0.6368055555555555</v>
      </c>
      <c r="C227">
        <v>11024</v>
      </c>
      <c r="L227" s="2">
        <v>1</v>
      </c>
      <c r="M227" s="9">
        <v>0.25</v>
      </c>
      <c r="N227" s="9">
        <v>0</v>
      </c>
      <c r="O227" s="9">
        <v>0</v>
      </c>
    </row>
    <row r="228" spans="1:15" ht="12.75">
      <c r="A228" s="10">
        <v>0.6416666666666667</v>
      </c>
      <c r="B228" s="5">
        <f t="shared" si="63"/>
        <v>0.6416666666666667</v>
      </c>
      <c r="C228">
        <v>11025</v>
      </c>
      <c r="L228" s="2">
        <v>2</v>
      </c>
      <c r="M228" s="9">
        <v>0.5</v>
      </c>
      <c r="N228" s="9">
        <v>0</v>
      </c>
      <c r="O228" s="9">
        <v>0</v>
      </c>
    </row>
    <row r="229" spans="1:15" ht="12.75">
      <c r="A229" s="10">
        <v>0.6451388888888888</v>
      </c>
      <c r="B229" s="5">
        <f t="shared" si="63"/>
        <v>0.6451388888888888</v>
      </c>
      <c r="C229">
        <v>11026</v>
      </c>
      <c r="L229" s="2">
        <v>2</v>
      </c>
      <c r="M229" s="9">
        <v>0.5</v>
      </c>
      <c r="N229" s="9">
        <v>0</v>
      </c>
      <c r="O229" s="9">
        <v>0</v>
      </c>
    </row>
    <row r="230" spans="1:15" ht="12.75">
      <c r="A230" s="10">
        <v>0.6472222222222223</v>
      </c>
      <c r="B230" s="5">
        <f t="shared" si="63"/>
        <v>0.6472222222222223</v>
      </c>
      <c r="C230">
        <v>11027</v>
      </c>
      <c r="L230" s="2">
        <v>3</v>
      </c>
      <c r="M230" s="9">
        <v>0.75</v>
      </c>
      <c r="N230" s="9">
        <v>0</v>
      </c>
      <c r="O230" s="9">
        <v>0</v>
      </c>
    </row>
    <row r="231" spans="1:15" ht="12.75">
      <c r="A231" s="10">
        <v>0.6479166666666667</v>
      </c>
      <c r="B231" s="5">
        <f t="shared" si="63"/>
        <v>0.6479166666666667</v>
      </c>
      <c r="C231">
        <v>11028</v>
      </c>
      <c r="L231" s="2">
        <v>3</v>
      </c>
      <c r="M231" s="9">
        <v>0.8</v>
      </c>
      <c r="N231" s="9">
        <v>0</v>
      </c>
      <c r="O231" s="9">
        <v>0</v>
      </c>
    </row>
    <row r="232" spans="1:15" ht="12.75">
      <c r="A232" s="10">
        <v>0.6534722222222222</v>
      </c>
      <c r="B232" s="5">
        <f t="shared" si="63"/>
        <v>0.6534722222222222</v>
      </c>
      <c r="C232">
        <v>11029</v>
      </c>
      <c r="L232" s="2">
        <v>5</v>
      </c>
      <c r="M232" s="9">
        <v>1.25</v>
      </c>
      <c r="N232" s="9">
        <v>0</v>
      </c>
      <c r="O232" s="9">
        <v>0</v>
      </c>
    </row>
    <row r="233" spans="1:15" ht="12.75">
      <c r="A233" s="10">
        <v>0.6541666666666667</v>
      </c>
      <c r="B233" s="5">
        <f t="shared" si="63"/>
        <v>0.6541666666666667</v>
      </c>
      <c r="C233">
        <v>11030</v>
      </c>
      <c r="L233" s="2">
        <v>7</v>
      </c>
      <c r="M233" s="9">
        <v>1.75</v>
      </c>
      <c r="N233" s="9">
        <v>0</v>
      </c>
      <c r="O233" s="9">
        <v>0</v>
      </c>
    </row>
    <row r="234" spans="1:15" ht="12.75">
      <c r="A234" s="10">
        <v>0.6597222222222222</v>
      </c>
      <c r="B234" s="5">
        <f t="shared" si="63"/>
        <v>0.6597222222222222</v>
      </c>
      <c r="C234">
        <v>11031</v>
      </c>
      <c r="L234" s="2">
        <v>8</v>
      </c>
      <c r="M234" s="9">
        <v>2</v>
      </c>
      <c r="N234" s="9">
        <v>0</v>
      </c>
      <c r="O234" s="9">
        <v>0</v>
      </c>
    </row>
    <row r="235" spans="1:15" ht="12.75">
      <c r="A235" s="10">
        <v>0.70625</v>
      </c>
      <c r="B235" s="5">
        <f t="shared" si="63"/>
        <v>0.70625</v>
      </c>
      <c r="C235">
        <v>11032</v>
      </c>
      <c r="D235">
        <v>-0.3</v>
      </c>
      <c r="E235">
        <v>-9.8</v>
      </c>
      <c r="F235">
        <v>-3.5</v>
      </c>
      <c r="H235" s="2">
        <f>(-D235+F235)/1.6</f>
        <v>-2</v>
      </c>
      <c r="J235" s="2">
        <f>(-F235+H235)/1.6</f>
        <v>0.9375</v>
      </c>
      <c r="L235" s="2">
        <v>16</v>
      </c>
      <c r="M235" s="9">
        <v>20</v>
      </c>
      <c r="N235" s="9">
        <v>10</v>
      </c>
      <c r="O235" s="9">
        <v>15</v>
      </c>
    </row>
    <row r="236" spans="1:15" ht="12.75">
      <c r="A236" s="10">
        <v>0.7194444444444444</v>
      </c>
      <c r="B236" s="5">
        <f t="shared" si="63"/>
        <v>0.7194444444444444</v>
      </c>
      <c r="C236">
        <v>11033</v>
      </c>
      <c r="D236">
        <v>0.5</v>
      </c>
      <c r="E236">
        <v>-9.5</v>
      </c>
      <c r="F236">
        <v>-5.2</v>
      </c>
      <c r="G236">
        <v>-6.1</v>
      </c>
      <c r="H236" s="2">
        <f>(-D236+F236)/1.6</f>
        <v>-3.5625</v>
      </c>
      <c r="I236" s="2">
        <f>(-E236+G236)/1.6</f>
        <v>2.125</v>
      </c>
      <c r="J236" s="2">
        <f>F236+3*H236</f>
        <v>-15.8875</v>
      </c>
      <c r="K236" s="2">
        <f>G236+3*I236</f>
        <v>0.27500000000000036</v>
      </c>
      <c r="L236" s="2">
        <v>16</v>
      </c>
      <c r="M236" s="9">
        <v>30</v>
      </c>
      <c r="N236" s="9">
        <v>10</v>
      </c>
      <c r="O236" s="9">
        <v>15</v>
      </c>
    </row>
    <row r="237" spans="1:16" ht="26.25">
      <c r="A237" s="10">
        <v>0.7618055555555556</v>
      </c>
      <c r="B237" s="5">
        <f t="shared" si="63"/>
        <v>0.7618055555555556</v>
      </c>
      <c r="C237">
        <v>11034</v>
      </c>
      <c r="D237" t="s">
        <v>11</v>
      </c>
      <c r="L237" s="2">
        <v>16</v>
      </c>
      <c r="M237" s="9">
        <v>30</v>
      </c>
      <c r="N237" s="9">
        <v>15</v>
      </c>
      <c r="O237" s="9">
        <v>15</v>
      </c>
      <c r="P237" s="8" t="s">
        <v>153</v>
      </c>
    </row>
    <row r="238" spans="1:16" ht="12.75">
      <c r="A238" s="10">
        <v>0.44027777777777777</v>
      </c>
      <c r="B238" s="5">
        <f t="shared" si="63"/>
        <v>0.44027777777777777</v>
      </c>
      <c r="C238">
        <v>12001</v>
      </c>
      <c r="D238">
        <v>1</v>
      </c>
      <c r="E238">
        <v>-9</v>
      </c>
      <c r="F238">
        <v>-5</v>
      </c>
      <c r="G238">
        <v>-6.5</v>
      </c>
      <c r="H238" s="2">
        <f>(-D238+F238)/1.6</f>
        <v>-3.75</v>
      </c>
      <c r="I238" s="2">
        <f>(-E238+G238)/1.6</f>
        <v>1.5625</v>
      </c>
      <c r="J238" s="2">
        <f>F238+3*H238</f>
        <v>-16.25</v>
      </c>
      <c r="K238" s="2">
        <f>G238+3*I238</f>
        <v>-1.8125</v>
      </c>
      <c r="L238" s="2">
        <v>4</v>
      </c>
      <c r="M238" s="9">
        <v>5</v>
      </c>
      <c r="N238" s="9">
        <v>0</v>
      </c>
      <c r="O238" s="9">
        <v>15</v>
      </c>
      <c r="P238" s="8" t="s">
        <v>154</v>
      </c>
    </row>
    <row r="239" spans="1:16" ht="12.75">
      <c r="A239" s="10">
        <v>0.4472222222222222</v>
      </c>
      <c r="B239" s="5">
        <f t="shared" si="63"/>
        <v>0.4472222222222222</v>
      </c>
      <c r="C239">
        <v>12002</v>
      </c>
      <c r="P239" s="8" t="s">
        <v>155</v>
      </c>
    </row>
    <row r="240" spans="1:15" ht="12.75">
      <c r="A240" s="10">
        <v>0.45416666666666666</v>
      </c>
      <c r="B240" s="5">
        <f t="shared" si="63"/>
        <v>0.45416666666666666</v>
      </c>
      <c r="C240">
        <v>12003</v>
      </c>
      <c r="D240">
        <v>0.6</v>
      </c>
      <c r="E240">
        <v>-8.5</v>
      </c>
      <c r="F240">
        <v>-4.8</v>
      </c>
      <c r="G240">
        <v>-5.8</v>
      </c>
      <c r="H240" s="2">
        <f>(-D240+F240)/1.6</f>
        <v>-3.3749999999999996</v>
      </c>
      <c r="I240" s="2">
        <f>(-E240+G240)/1.6</f>
        <v>1.6875</v>
      </c>
      <c r="J240" s="2">
        <f>F240+3*H240</f>
        <v>-14.924999999999997</v>
      </c>
      <c r="K240" s="2">
        <f>G240+3*I240</f>
        <v>-0.7374999999999998</v>
      </c>
      <c r="L240" s="2">
        <v>4</v>
      </c>
      <c r="M240" s="9">
        <v>5</v>
      </c>
      <c r="N240" s="9">
        <v>0</v>
      </c>
      <c r="O240" s="9">
        <v>15</v>
      </c>
    </row>
    <row r="241" spans="1:15" ht="12.75">
      <c r="A241" s="10">
        <v>0.46388888888888885</v>
      </c>
      <c r="B241" s="5">
        <f t="shared" si="63"/>
        <v>0.46388888888888885</v>
      </c>
      <c r="C241">
        <v>12004</v>
      </c>
      <c r="D241">
        <v>0.9</v>
      </c>
      <c r="E241">
        <v>-8</v>
      </c>
      <c r="F241">
        <v>-4.7</v>
      </c>
      <c r="G241">
        <v>-5.5</v>
      </c>
      <c r="H241" s="2">
        <f>(-D241+F241)/1.6</f>
        <v>-3.5</v>
      </c>
      <c r="I241" s="2">
        <f>(-E241+G241)/1.6</f>
        <v>1.5625</v>
      </c>
      <c r="J241" s="2">
        <f>F241+3*H241</f>
        <v>-15.2</v>
      </c>
      <c r="K241" s="2">
        <f>G241+3*I241</f>
        <v>-0.8125</v>
      </c>
      <c r="L241" s="2">
        <v>4</v>
      </c>
      <c r="M241" s="9">
        <v>5</v>
      </c>
      <c r="N241" s="9">
        <v>0</v>
      </c>
      <c r="O241" s="9">
        <v>15</v>
      </c>
    </row>
    <row r="242" spans="1:15" ht="12.75">
      <c r="A242" s="10">
        <v>0.48541666666666666</v>
      </c>
      <c r="B242" s="5">
        <f t="shared" si="63"/>
        <v>0.48541666666666666</v>
      </c>
      <c r="C242">
        <v>12005</v>
      </c>
      <c r="D242">
        <v>0.1</v>
      </c>
      <c r="F242">
        <v>-4.8</v>
      </c>
      <c r="G242">
        <v>-5.7</v>
      </c>
      <c r="H242" s="2">
        <f>(-D242+F242)/1.6</f>
        <v>-3.0624999999999996</v>
      </c>
      <c r="J242" s="2">
        <f>F242+3*H242</f>
        <v>-13.987499999999997</v>
      </c>
      <c r="L242" s="2">
        <v>4</v>
      </c>
      <c r="M242" s="9">
        <v>5</v>
      </c>
      <c r="N242" s="9">
        <v>0</v>
      </c>
      <c r="O242" s="9">
        <v>15</v>
      </c>
    </row>
    <row r="243" spans="1:15" ht="12.75">
      <c r="A243" s="10">
        <v>0.48541666666666666</v>
      </c>
      <c r="B243" s="5">
        <f t="shared" si="63"/>
        <v>0.48541666666666666</v>
      </c>
      <c r="C243">
        <v>12006</v>
      </c>
      <c r="D243">
        <v>1.1</v>
      </c>
      <c r="E243">
        <v>-7</v>
      </c>
      <c r="F243">
        <v>-4.8</v>
      </c>
      <c r="G243">
        <v>-3.2</v>
      </c>
      <c r="H243" s="2">
        <f>(-D243+F243)/1.6</f>
        <v>-3.6875</v>
      </c>
      <c r="I243" s="2">
        <f>(-E243+G243)/1.6</f>
        <v>2.3749999999999996</v>
      </c>
      <c r="J243" s="2">
        <f>F243+3*H243</f>
        <v>-15.8625</v>
      </c>
      <c r="K243" s="2">
        <f>G243+3*I243</f>
        <v>3.924999999999998</v>
      </c>
      <c r="L243" s="2">
        <v>4</v>
      </c>
      <c r="M243" s="9">
        <v>4</v>
      </c>
      <c r="N243" s="9">
        <v>0</v>
      </c>
      <c r="O243" s="9">
        <v>15</v>
      </c>
    </row>
    <row r="244" spans="1:16" ht="12.75">
      <c r="A244" s="10">
        <v>0.49652777777777773</v>
      </c>
      <c r="B244" s="5">
        <f t="shared" si="63"/>
        <v>0.49652777777777773</v>
      </c>
      <c r="C244">
        <v>12007</v>
      </c>
      <c r="L244" s="2" t="s">
        <v>11</v>
      </c>
      <c r="M244" s="9" t="s">
        <v>11</v>
      </c>
      <c r="N244" s="9" t="s">
        <v>11</v>
      </c>
      <c r="O244" s="9" t="s">
        <v>11</v>
      </c>
      <c r="P244" s="8" t="s">
        <v>156</v>
      </c>
    </row>
    <row r="245" spans="1:16" ht="12.75">
      <c r="A245" s="10">
        <v>0.5020833333333333</v>
      </c>
      <c r="B245" s="5">
        <f t="shared" si="63"/>
        <v>0.5020833333333333</v>
      </c>
      <c r="C245">
        <v>12008</v>
      </c>
      <c r="D245">
        <v>5.2</v>
      </c>
      <c r="E245">
        <v>-6.5</v>
      </c>
      <c r="F245">
        <v>-1.2</v>
      </c>
      <c r="G245">
        <v>-2.1</v>
      </c>
      <c r="H245" s="2">
        <f>(-D245+F245)/1.6</f>
        <v>-4</v>
      </c>
      <c r="I245" s="2">
        <f>(-E245+G245)/1.6</f>
        <v>2.75</v>
      </c>
      <c r="J245" s="2">
        <f>F245+3*H245</f>
        <v>-13.2</v>
      </c>
      <c r="K245" s="2">
        <f>G245+3*I245</f>
        <v>6.15</v>
      </c>
      <c r="L245" s="2">
        <v>4</v>
      </c>
      <c r="M245" s="9">
        <v>4</v>
      </c>
      <c r="N245" s="9">
        <v>0</v>
      </c>
      <c r="O245" s="9">
        <v>15</v>
      </c>
      <c r="P245" s="8" t="s">
        <v>157</v>
      </c>
    </row>
    <row r="246" spans="1:16" ht="26.25">
      <c r="A246" s="10">
        <v>0.5090277777777777</v>
      </c>
      <c r="B246" s="5">
        <f t="shared" si="63"/>
        <v>0.5090277777777777</v>
      </c>
      <c r="C246">
        <v>12009</v>
      </c>
      <c r="D246">
        <v>0.9</v>
      </c>
      <c r="E246">
        <v>-6.8</v>
      </c>
      <c r="F246">
        <v>-5.1</v>
      </c>
      <c r="G246">
        <v>-2</v>
      </c>
      <c r="H246" s="2">
        <f>(-D246+F246)/1.6</f>
        <v>-3.75</v>
      </c>
      <c r="I246" s="2">
        <f>(-E246+G246)/1.6</f>
        <v>2.9999999999999996</v>
      </c>
      <c r="J246" s="2">
        <f>F246+3*H246</f>
        <v>-16.35</v>
      </c>
      <c r="K246" s="2">
        <f>G246+3*I246</f>
        <v>6.999999999999998</v>
      </c>
      <c r="L246" s="2">
        <v>4</v>
      </c>
      <c r="M246" s="9">
        <v>4</v>
      </c>
      <c r="N246" s="9">
        <v>5</v>
      </c>
      <c r="O246" s="9" t="s">
        <v>11</v>
      </c>
      <c r="P246" s="8" t="s">
        <v>160</v>
      </c>
    </row>
    <row r="247" spans="1:16" ht="26.25">
      <c r="A247" s="10">
        <v>0.5291666666666667</v>
      </c>
      <c r="B247" s="5">
        <f t="shared" si="63"/>
        <v>0.5291666666666667</v>
      </c>
      <c r="C247">
        <v>12010</v>
      </c>
      <c r="D247">
        <v>0.8</v>
      </c>
      <c r="E247">
        <v>-6.7</v>
      </c>
      <c r="L247" s="2">
        <v>4</v>
      </c>
      <c r="M247" s="9">
        <v>4</v>
      </c>
      <c r="N247" s="9">
        <v>5</v>
      </c>
      <c r="O247" s="9">
        <v>15</v>
      </c>
      <c r="P247" s="8" t="s">
        <v>159</v>
      </c>
    </row>
    <row r="248" spans="1:16" ht="26.25">
      <c r="A248" s="10">
        <v>0.5347222222222222</v>
      </c>
      <c r="B248" s="5">
        <f t="shared" si="63"/>
        <v>0.5347222222222222</v>
      </c>
      <c r="C248">
        <v>12011</v>
      </c>
      <c r="D248">
        <v>1.1</v>
      </c>
      <c r="E248">
        <v>-6.3</v>
      </c>
      <c r="F248">
        <v>-5.2</v>
      </c>
      <c r="G248">
        <v>-1.6</v>
      </c>
      <c r="H248" s="2">
        <f aca="true" t="shared" si="64" ref="H248:I252">(-D248+F248)/1.6</f>
        <v>-3.9375000000000004</v>
      </c>
      <c r="I248" s="2">
        <f t="shared" si="64"/>
        <v>2.9374999999999996</v>
      </c>
      <c r="J248" s="2">
        <f aca="true" t="shared" si="65" ref="J248:K252">F248+3*H248</f>
        <v>-17.012500000000003</v>
      </c>
      <c r="K248" s="2">
        <f t="shared" si="65"/>
        <v>7.212499999999999</v>
      </c>
      <c r="L248" s="2">
        <v>4</v>
      </c>
      <c r="M248" s="9">
        <v>4</v>
      </c>
      <c r="N248" s="9">
        <v>5</v>
      </c>
      <c r="O248" s="9">
        <v>15</v>
      </c>
      <c r="P248" s="8" t="s">
        <v>158</v>
      </c>
    </row>
    <row r="249" spans="1:16" ht="12.75">
      <c r="A249" s="10">
        <v>0.5847222222222223</v>
      </c>
      <c r="B249" s="5">
        <f t="shared" si="63"/>
        <v>0.5847222222222223</v>
      </c>
      <c r="C249">
        <v>12012</v>
      </c>
      <c r="D249">
        <v>6.2</v>
      </c>
      <c r="E249">
        <v>-6.9</v>
      </c>
      <c r="F249">
        <v>-1.9</v>
      </c>
      <c r="G249">
        <v>-1</v>
      </c>
      <c r="H249" s="2">
        <f t="shared" si="64"/>
        <v>-5.062499999999999</v>
      </c>
      <c r="I249" s="2">
        <f t="shared" si="64"/>
        <v>3.6875</v>
      </c>
      <c r="J249" s="2">
        <f t="shared" si="65"/>
        <v>-17.087499999999995</v>
      </c>
      <c r="K249" s="2">
        <f t="shared" si="65"/>
        <v>10.0625</v>
      </c>
      <c r="L249" s="2">
        <v>4</v>
      </c>
      <c r="M249" s="9">
        <v>4</v>
      </c>
      <c r="N249" s="9">
        <v>5</v>
      </c>
      <c r="O249" s="9">
        <v>15</v>
      </c>
      <c r="P249" s="8" t="s">
        <v>143</v>
      </c>
    </row>
    <row r="250" spans="1:16" ht="12.75">
      <c r="A250" s="10">
        <v>0.5888888888888889</v>
      </c>
      <c r="B250" s="5">
        <f t="shared" si="63"/>
        <v>0.5888888888888889</v>
      </c>
      <c r="C250">
        <v>12013</v>
      </c>
      <c r="D250">
        <v>6.4</v>
      </c>
      <c r="E250">
        <v>-6.3</v>
      </c>
      <c r="F250">
        <v>-1.6</v>
      </c>
      <c r="G250">
        <v>-1</v>
      </c>
      <c r="H250" s="2">
        <f t="shared" si="64"/>
        <v>-5</v>
      </c>
      <c r="I250" s="2">
        <f t="shared" si="64"/>
        <v>3.3124999999999996</v>
      </c>
      <c r="J250" s="2">
        <f t="shared" si="65"/>
        <v>-16.6</v>
      </c>
      <c r="K250" s="2">
        <f t="shared" si="65"/>
        <v>8.937499999999998</v>
      </c>
      <c r="L250" s="2">
        <v>4</v>
      </c>
      <c r="M250" s="9">
        <v>4</v>
      </c>
      <c r="N250" s="9">
        <v>5</v>
      </c>
      <c r="O250" s="9">
        <v>0</v>
      </c>
      <c r="P250" s="8" t="s">
        <v>144</v>
      </c>
    </row>
    <row r="251" spans="1:16" ht="12.75">
      <c r="A251" s="10">
        <v>0.6069444444444444</v>
      </c>
      <c r="B251" s="5">
        <f t="shared" si="63"/>
        <v>0.6069444444444444</v>
      </c>
      <c r="C251">
        <v>12014</v>
      </c>
      <c r="D251">
        <v>6</v>
      </c>
      <c r="E251">
        <v>-5.7</v>
      </c>
      <c r="F251">
        <v>-2.2</v>
      </c>
      <c r="G251">
        <v>-1.7</v>
      </c>
      <c r="H251" s="2">
        <f t="shared" si="64"/>
        <v>-5.124999999999999</v>
      </c>
      <c r="I251" s="2">
        <f t="shared" si="64"/>
        <v>2.5</v>
      </c>
      <c r="J251" s="2">
        <f t="shared" si="65"/>
        <v>-17.574999999999996</v>
      </c>
      <c r="K251" s="2">
        <f t="shared" si="65"/>
        <v>5.8</v>
      </c>
      <c r="L251" s="2">
        <v>4</v>
      </c>
      <c r="M251" s="9">
        <v>4</v>
      </c>
      <c r="N251" s="9">
        <v>0</v>
      </c>
      <c r="O251" s="9">
        <v>0</v>
      </c>
      <c r="P251" s="8" t="s">
        <v>144</v>
      </c>
    </row>
    <row r="252" spans="1:16" ht="12.75">
      <c r="A252" s="10">
        <v>0.6131944444444445</v>
      </c>
      <c r="B252" s="5">
        <f t="shared" si="63"/>
        <v>0.6131944444444445</v>
      </c>
      <c r="C252">
        <v>12015</v>
      </c>
      <c r="D252">
        <v>5.8</v>
      </c>
      <c r="E252">
        <v>-5.9</v>
      </c>
      <c r="F252">
        <v>-2</v>
      </c>
      <c r="G252">
        <v>-1.6</v>
      </c>
      <c r="H252" s="2">
        <f t="shared" si="64"/>
        <v>-4.875</v>
      </c>
      <c r="I252" s="2">
        <f t="shared" si="64"/>
        <v>2.6875000000000004</v>
      </c>
      <c r="J252" s="2">
        <f t="shared" si="65"/>
        <v>-16.625</v>
      </c>
      <c r="K252" s="2">
        <f t="shared" si="65"/>
        <v>6.462500000000002</v>
      </c>
      <c r="L252" s="2">
        <v>4</v>
      </c>
      <c r="M252" s="9">
        <v>4</v>
      </c>
      <c r="N252" s="9">
        <v>5</v>
      </c>
      <c r="O252" s="9">
        <v>15</v>
      </c>
      <c r="P252" s="8" t="s">
        <v>143</v>
      </c>
    </row>
    <row r="253" spans="1:16" ht="12.75">
      <c r="A253" s="10">
        <v>0.6166666666666667</v>
      </c>
      <c r="B253" s="5">
        <f t="shared" si="63"/>
        <v>0.6166666666666667</v>
      </c>
      <c r="C253">
        <v>12016</v>
      </c>
      <c r="D253">
        <v>5.9</v>
      </c>
      <c r="E253">
        <v>-6.2</v>
      </c>
      <c r="L253" s="2">
        <v>4</v>
      </c>
      <c r="M253" s="9">
        <v>4</v>
      </c>
      <c r="N253" s="9">
        <v>5</v>
      </c>
      <c r="O253" s="9">
        <v>0</v>
      </c>
      <c r="P253" s="8" t="s">
        <v>144</v>
      </c>
    </row>
    <row r="254" spans="1:15" ht="12.75">
      <c r="A254" s="10">
        <v>0.63125</v>
      </c>
      <c r="B254" s="5">
        <f t="shared" si="63"/>
        <v>0.63125</v>
      </c>
      <c r="C254">
        <v>12017</v>
      </c>
      <c r="D254">
        <v>6.2</v>
      </c>
      <c r="E254">
        <v>-5.9</v>
      </c>
      <c r="F254">
        <v>-2.3</v>
      </c>
      <c r="G254">
        <v>-1.77</v>
      </c>
      <c r="H254" s="2">
        <f>(-D254+F254)/1.6</f>
        <v>-5.3125</v>
      </c>
      <c r="I254" s="2">
        <f>(-E254+G254)/1.6</f>
        <v>2.5812500000000003</v>
      </c>
      <c r="J254" s="2">
        <f>F254+3*H254</f>
        <v>-18.2375</v>
      </c>
      <c r="K254" s="2">
        <f>G254+3*I254</f>
        <v>5.973750000000001</v>
      </c>
      <c r="L254" s="2">
        <v>1</v>
      </c>
      <c r="M254" s="9">
        <v>0.25</v>
      </c>
      <c r="N254" s="9">
        <v>0</v>
      </c>
      <c r="O254" s="9">
        <v>0</v>
      </c>
    </row>
    <row r="255" spans="1:16" ht="12.75">
      <c r="A255" s="10">
        <v>0.6347222222222222</v>
      </c>
      <c r="B255" s="5">
        <f t="shared" si="63"/>
        <v>0.6347222222222222</v>
      </c>
      <c r="C255">
        <v>12018</v>
      </c>
      <c r="P255" s="8" t="s">
        <v>156</v>
      </c>
    </row>
    <row r="256" spans="1:15" ht="12.75">
      <c r="A256" s="10">
        <v>0.6409722222222222</v>
      </c>
      <c r="B256" s="5">
        <f t="shared" si="63"/>
        <v>0.6409722222222222</v>
      </c>
      <c r="C256">
        <v>12019</v>
      </c>
      <c r="D256">
        <v>5.3</v>
      </c>
      <c r="E256">
        <v>-6.3</v>
      </c>
      <c r="F256">
        <v>-3.7</v>
      </c>
      <c r="G256">
        <v>-1.6</v>
      </c>
      <c r="H256" s="2">
        <f>(-D256+F256)/1.6</f>
        <v>-5.625</v>
      </c>
      <c r="I256" s="2">
        <f>(-E256+G256)/1.6</f>
        <v>2.9374999999999996</v>
      </c>
      <c r="J256" s="2">
        <f>F256+3*H256</f>
        <v>-20.575</v>
      </c>
      <c r="K256" s="2">
        <f>G256+3*I256</f>
        <v>7.212499999999999</v>
      </c>
      <c r="L256" s="2">
        <v>1</v>
      </c>
      <c r="M256" s="9">
        <v>0.25</v>
      </c>
      <c r="N256" s="9">
        <v>0</v>
      </c>
      <c r="O256" s="9">
        <v>0</v>
      </c>
    </row>
    <row r="257" spans="1:15" ht="12.75">
      <c r="A257" s="10">
        <v>0.6548611111111111</v>
      </c>
      <c r="B257" s="5">
        <f t="shared" si="63"/>
        <v>0.6548611111111111</v>
      </c>
      <c r="C257">
        <v>12020</v>
      </c>
      <c r="D257">
        <v>4.7</v>
      </c>
      <c r="E257">
        <v>-6.2</v>
      </c>
      <c r="F257">
        <v>-5.9</v>
      </c>
      <c r="G257">
        <v>-1.6</v>
      </c>
      <c r="H257" s="2">
        <f aca="true" t="shared" si="66" ref="H257:H262">(-D257+F257)/1.6</f>
        <v>-6.625000000000001</v>
      </c>
      <c r="I257" s="2">
        <f aca="true" t="shared" si="67" ref="I257:I262">(-E257+G257)/1.6</f>
        <v>2.8749999999999996</v>
      </c>
      <c r="J257" s="2">
        <f aca="true" t="shared" si="68" ref="J257:J262">F257+3*H257</f>
        <v>-25.775000000000006</v>
      </c>
      <c r="K257" s="2">
        <f aca="true" t="shared" si="69" ref="K257:K262">G257+3*I257</f>
        <v>7.024999999999999</v>
      </c>
      <c r="L257" s="2">
        <v>1</v>
      </c>
      <c r="M257" s="9">
        <v>0.25</v>
      </c>
      <c r="N257" s="9">
        <v>0</v>
      </c>
      <c r="O257" s="9">
        <v>0</v>
      </c>
    </row>
    <row r="258" spans="1:15" ht="12.75">
      <c r="A258" s="10">
        <v>0.6597222222222222</v>
      </c>
      <c r="B258" s="5">
        <f t="shared" si="63"/>
        <v>0.6597222222222222</v>
      </c>
      <c r="C258">
        <v>12021</v>
      </c>
      <c r="D258">
        <v>3.4</v>
      </c>
      <c r="E258">
        <v>-6.3</v>
      </c>
      <c r="F258">
        <v>-6.6</v>
      </c>
      <c r="G258">
        <v>-1.631</v>
      </c>
      <c r="H258" s="2">
        <f t="shared" si="66"/>
        <v>-6.25</v>
      </c>
      <c r="I258" s="2">
        <f t="shared" si="67"/>
        <v>2.9181249999999994</v>
      </c>
      <c r="J258" s="2">
        <f t="shared" si="68"/>
        <v>-25.35</v>
      </c>
      <c r="K258" s="2">
        <f t="shared" si="69"/>
        <v>7.123374999999998</v>
      </c>
      <c r="L258" s="2">
        <v>1</v>
      </c>
      <c r="M258" s="9">
        <v>0.25</v>
      </c>
      <c r="N258" s="9">
        <v>0</v>
      </c>
      <c r="O258" s="9">
        <v>0</v>
      </c>
    </row>
    <row r="259" spans="1:15" ht="12.75">
      <c r="A259" s="10">
        <v>0.6645833333333333</v>
      </c>
      <c r="B259" s="5">
        <f t="shared" si="63"/>
        <v>0.6645833333333333</v>
      </c>
      <c r="C259">
        <v>12022</v>
      </c>
      <c r="D259">
        <v>3.8</v>
      </c>
      <c r="E259">
        <v>-6.3</v>
      </c>
      <c r="F259">
        <v>-6.6</v>
      </c>
      <c r="G259">
        <v>-1.4</v>
      </c>
      <c r="H259" s="2">
        <f t="shared" si="66"/>
        <v>-6.499999999999999</v>
      </c>
      <c r="I259" s="2">
        <f t="shared" si="67"/>
        <v>3.0625</v>
      </c>
      <c r="J259" s="2">
        <f t="shared" si="68"/>
        <v>-26.099999999999994</v>
      </c>
      <c r="K259" s="2">
        <f t="shared" si="69"/>
        <v>7.7875</v>
      </c>
      <c r="L259" s="2">
        <v>1</v>
      </c>
      <c r="M259" s="9">
        <v>0.25</v>
      </c>
      <c r="N259" s="9">
        <v>0</v>
      </c>
      <c r="O259" s="9">
        <v>0</v>
      </c>
    </row>
    <row r="260" spans="1:15" ht="12.75">
      <c r="A260" s="10">
        <v>0.6652777777777777</v>
      </c>
      <c r="B260" s="5">
        <f t="shared" si="63"/>
        <v>0.6652777777777777</v>
      </c>
      <c r="C260">
        <v>12023</v>
      </c>
      <c r="D260">
        <v>2.59</v>
      </c>
      <c r="E260">
        <v>-6.3</v>
      </c>
      <c r="F260">
        <v>-7.7</v>
      </c>
      <c r="G260">
        <v>-1.3</v>
      </c>
      <c r="H260" s="2">
        <f t="shared" si="66"/>
        <v>-6.4312499999999995</v>
      </c>
      <c r="I260" s="2">
        <f t="shared" si="67"/>
        <v>3.125</v>
      </c>
      <c r="J260" s="2">
        <f t="shared" si="68"/>
        <v>-26.99375</v>
      </c>
      <c r="K260" s="2">
        <f t="shared" si="69"/>
        <v>8.075</v>
      </c>
      <c r="L260" s="2">
        <v>1</v>
      </c>
      <c r="M260" s="9">
        <v>0.25</v>
      </c>
      <c r="N260" s="9">
        <v>0</v>
      </c>
      <c r="O260" s="9">
        <v>0</v>
      </c>
    </row>
    <row r="261" spans="1:15" ht="12.75">
      <c r="A261" s="10">
        <v>0.6666666666666666</v>
      </c>
      <c r="B261" s="5">
        <f t="shared" si="63"/>
        <v>0.6666666666666666</v>
      </c>
      <c r="C261">
        <v>12024</v>
      </c>
      <c r="D261">
        <v>0.4</v>
      </c>
      <c r="E261">
        <v>-5.9</v>
      </c>
      <c r="F261">
        <v>-10.3</v>
      </c>
      <c r="G261">
        <v>-1.4</v>
      </c>
      <c r="H261" s="2">
        <f t="shared" si="66"/>
        <v>-6.6875</v>
      </c>
      <c r="I261" s="2">
        <f t="shared" si="67"/>
        <v>2.8125</v>
      </c>
      <c r="J261" s="2">
        <f t="shared" si="68"/>
        <v>-30.3625</v>
      </c>
      <c r="K261" s="2">
        <f t="shared" si="69"/>
        <v>7.0375</v>
      </c>
      <c r="L261" s="2">
        <v>1</v>
      </c>
      <c r="M261" s="9">
        <v>0.25</v>
      </c>
      <c r="N261" s="9">
        <v>0</v>
      </c>
      <c r="O261" s="9">
        <v>0</v>
      </c>
    </row>
    <row r="262" spans="1:15" ht="12.75">
      <c r="A262" s="10">
        <v>0.66875</v>
      </c>
      <c r="B262" s="5">
        <f t="shared" si="63"/>
        <v>0.66875</v>
      </c>
      <c r="C262">
        <v>12025</v>
      </c>
      <c r="D262">
        <v>-0.5</v>
      </c>
      <c r="E262">
        <v>-6.48</v>
      </c>
      <c r="F262">
        <v>-11.4</v>
      </c>
      <c r="G262">
        <v>-1.4</v>
      </c>
      <c r="H262" s="2">
        <f t="shared" si="66"/>
        <v>-6.8125</v>
      </c>
      <c r="I262" s="2">
        <f t="shared" si="67"/>
        <v>3.175</v>
      </c>
      <c r="J262" s="2">
        <f t="shared" si="68"/>
        <v>-31.8375</v>
      </c>
      <c r="K262" s="2">
        <f t="shared" si="69"/>
        <v>8.124999999999998</v>
      </c>
      <c r="L262" s="2">
        <v>1</v>
      </c>
      <c r="M262" s="9">
        <v>0.25</v>
      </c>
      <c r="N262" s="9">
        <v>0</v>
      </c>
      <c r="O262" s="9">
        <v>0</v>
      </c>
    </row>
    <row r="263" spans="1:15" ht="12.75">
      <c r="A263" s="10">
        <v>0.7145833333333332</v>
      </c>
      <c r="B263" s="5">
        <f t="shared" si="63"/>
        <v>0.7145833333333332</v>
      </c>
      <c r="C263">
        <v>12026</v>
      </c>
      <c r="L263" s="2">
        <v>8</v>
      </c>
      <c r="M263" s="9">
        <v>2</v>
      </c>
      <c r="N263" s="9">
        <v>0</v>
      </c>
      <c r="O263" s="9">
        <v>0</v>
      </c>
    </row>
    <row r="264" spans="1:15" ht="12.75">
      <c r="A264" s="10">
        <v>0.7180555555555556</v>
      </c>
      <c r="B264" s="5">
        <f t="shared" si="63"/>
        <v>0.7180555555555556</v>
      </c>
      <c r="C264">
        <v>12027</v>
      </c>
      <c r="D264">
        <v>1.4</v>
      </c>
      <c r="E264">
        <v>-6.9</v>
      </c>
      <c r="F264">
        <v>-4</v>
      </c>
      <c r="G264">
        <v>-1.9</v>
      </c>
      <c r="H264" s="2">
        <f aca="true" t="shared" si="70" ref="H264:I266">(-D264+F264)/1.6</f>
        <v>-3.375</v>
      </c>
      <c r="I264" s="2">
        <f t="shared" si="70"/>
        <v>3.125</v>
      </c>
      <c r="J264" s="2">
        <f aca="true" t="shared" si="71" ref="J264:K266">F264+3*H264</f>
        <v>-14.125</v>
      </c>
      <c r="K264" s="2">
        <f t="shared" si="71"/>
        <v>7.475</v>
      </c>
      <c r="L264" s="2">
        <v>6</v>
      </c>
      <c r="M264" s="9">
        <v>2</v>
      </c>
      <c r="N264" s="9">
        <v>0</v>
      </c>
      <c r="O264" s="9">
        <v>0</v>
      </c>
    </row>
    <row r="265" spans="1:15" ht="12.75">
      <c r="A265" s="10">
        <v>0.7270833333333333</v>
      </c>
      <c r="B265" s="5">
        <f t="shared" si="63"/>
        <v>0.7270833333333333</v>
      </c>
      <c r="C265">
        <v>12027</v>
      </c>
      <c r="D265">
        <v>1.4</v>
      </c>
      <c r="E265">
        <v>-8.5</v>
      </c>
      <c r="F265">
        <v>-4.9</v>
      </c>
      <c r="G265">
        <v>-6.6</v>
      </c>
      <c r="H265" s="2">
        <f t="shared" si="70"/>
        <v>-3.9375000000000004</v>
      </c>
      <c r="I265" s="2">
        <f t="shared" si="70"/>
        <v>1.1875000000000002</v>
      </c>
      <c r="J265" s="2">
        <f t="shared" si="71"/>
        <v>-16.712500000000002</v>
      </c>
      <c r="K265" s="2">
        <f t="shared" si="71"/>
        <v>-3.0374999999999988</v>
      </c>
      <c r="L265" s="2">
        <v>6</v>
      </c>
      <c r="M265" s="9">
        <v>2</v>
      </c>
      <c r="N265" s="9">
        <v>0</v>
      </c>
      <c r="O265" s="9">
        <v>0</v>
      </c>
    </row>
    <row r="266" spans="1:15" ht="12.75">
      <c r="A266" s="10">
        <v>0.7277777777777777</v>
      </c>
      <c r="B266" s="5">
        <f t="shared" si="63"/>
        <v>0.7277777777777777</v>
      </c>
      <c r="C266">
        <v>12028</v>
      </c>
      <c r="D266">
        <v>1.4</v>
      </c>
      <c r="E266">
        <v>-8.5</v>
      </c>
      <c r="F266">
        <v>-4.9</v>
      </c>
      <c r="G266">
        <v>-6.6</v>
      </c>
      <c r="H266" s="2">
        <f t="shared" si="70"/>
        <v>-3.9375000000000004</v>
      </c>
      <c r="I266" s="2">
        <f t="shared" si="70"/>
        <v>1.1875000000000002</v>
      </c>
      <c r="J266" s="2">
        <f t="shared" si="71"/>
        <v>-16.712500000000002</v>
      </c>
      <c r="K266" s="2">
        <f t="shared" si="71"/>
        <v>-3.0374999999999988</v>
      </c>
      <c r="M266" s="9">
        <v>2</v>
      </c>
      <c r="N266" s="9">
        <v>0</v>
      </c>
      <c r="O266" s="9">
        <v>0</v>
      </c>
    </row>
    <row r="267" spans="1:16" ht="12.75">
      <c r="A267" s="10">
        <v>0.7472222222222222</v>
      </c>
      <c r="B267" s="5">
        <f t="shared" si="63"/>
        <v>0.7472222222222222</v>
      </c>
      <c r="C267">
        <v>12029</v>
      </c>
      <c r="L267" s="2" t="s">
        <v>162</v>
      </c>
      <c r="M267" s="9">
        <v>15</v>
      </c>
      <c r="N267" s="9">
        <v>15</v>
      </c>
      <c r="O267" s="9">
        <v>15</v>
      </c>
      <c r="P267" s="8" t="s">
        <v>161</v>
      </c>
    </row>
    <row r="268" spans="1:15" ht="12.75">
      <c r="A268" s="10">
        <v>0.7722222222222223</v>
      </c>
      <c r="B268" s="5">
        <f t="shared" si="63"/>
        <v>0.7722222222222223</v>
      </c>
      <c r="C268">
        <v>12030</v>
      </c>
      <c r="D268">
        <v>0.3</v>
      </c>
      <c r="E268">
        <v>-8.8</v>
      </c>
      <c r="F268">
        <v>-4.5</v>
      </c>
      <c r="G268">
        <v>-6.3</v>
      </c>
      <c r="H268" s="2">
        <f aca="true" t="shared" si="72" ref="H268:I270">(-D268+F268)/1.6</f>
        <v>-2.9999999999999996</v>
      </c>
      <c r="I268" s="2">
        <f t="shared" si="72"/>
        <v>1.5625000000000004</v>
      </c>
      <c r="J268" s="2">
        <f aca="true" t="shared" si="73" ref="J268:K270">F268+3*H268</f>
        <v>-13.499999999999998</v>
      </c>
      <c r="K268" s="2">
        <f t="shared" si="73"/>
        <v>-1.612499999999998</v>
      </c>
      <c r="M268" s="9">
        <v>2</v>
      </c>
      <c r="N268" s="9">
        <v>0</v>
      </c>
      <c r="O268" s="9">
        <v>0</v>
      </c>
    </row>
    <row r="269" spans="1:16" ht="12.75">
      <c r="A269" s="10">
        <v>0.7965277777777778</v>
      </c>
      <c r="B269" s="5">
        <f t="shared" si="63"/>
        <v>0.7965277777777778</v>
      </c>
      <c r="C269">
        <v>12031</v>
      </c>
      <c r="D269">
        <v>-0.3</v>
      </c>
      <c r="E269">
        <v>-8.8</v>
      </c>
      <c r="F269">
        <v>-5.4</v>
      </c>
      <c r="G269">
        <v>-6</v>
      </c>
      <c r="H269" s="2">
        <f t="shared" si="72"/>
        <v>-3.1875</v>
      </c>
      <c r="I269" s="2">
        <f t="shared" si="72"/>
        <v>1.7500000000000004</v>
      </c>
      <c r="J269" s="2">
        <f t="shared" si="73"/>
        <v>-14.9625</v>
      </c>
      <c r="K269" s="2">
        <f t="shared" si="73"/>
        <v>-0.7499999999999982</v>
      </c>
      <c r="L269" s="2">
        <v>8</v>
      </c>
      <c r="M269" s="9">
        <v>10</v>
      </c>
      <c r="N269" s="9">
        <v>0</v>
      </c>
      <c r="O269" s="9">
        <v>15</v>
      </c>
      <c r="P269" s="8" t="s">
        <v>163</v>
      </c>
    </row>
    <row r="270" spans="1:15" ht="12.75">
      <c r="A270" s="10">
        <v>0.8055555555555555</v>
      </c>
      <c r="B270" s="5">
        <f t="shared" si="63"/>
        <v>0.8055555555555555</v>
      </c>
      <c r="C270">
        <v>12032</v>
      </c>
      <c r="D270">
        <v>0.1</v>
      </c>
      <c r="E270">
        <v>-8.8</v>
      </c>
      <c r="F270">
        <v>-5.2</v>
      </c>
      <c r="G270">
        <v>-6</v>
      </c>
      <c r="H270" s="2">
        <f t="shared" si="72"/>
        <v>-3.3124999999999996</v>
      </c>
      <c r="I270" s="2">
        <f t="shared" si="72"/>
        <v>1.7500000000000004</v>
      </c>
      <c r="J270" s="2">
        <f t="shared" si="73"/>
        <v>-15.1375</v>
      </c>
      <c r="K270" s="2">
        <f t="shared" si="73"/>
        <v>-0.7499999999999982</v>
      </c>
      <c r="L270" s="2">
        <v>8</v>
      </c>
      <c r="M270" s="9">
        <v>10</v>
      </c>
      <c r="N270" s="9">
        <v>15</v>
      </c>
      <c r="O270" s="9">
        <v>15</v>
      </c>
    </row>
    <row r="271" spans="1:15" ht="12.75">
      <c r="A271" s="10">
        <v>0.85</v>
      </c>
      <c r="B271" s="5">
        <f t="shared" si="63"/>
        <v>0.85</v>
      </c>
      <c r="C271">
        <v>12033</v>
      </c>
      <c r="D271">
        <v>-6</v>
      </c>
      <c r="E271">
        <v>-6.3</v>
      </c>
      <c r="L271" s="2">
        <v>16</v>
      </c>
      <c r="M271" s="9">
        <v>30</v>
      </c>
      <c r="N271" s="9">
        <v>15</v>
      </c>
      <c r="O271" s="9">
        <v>20</v>
      </c>
    </row>
    <row r="272" spans="1:16" ht="12.75">
      <c r="A272" s="10">
        <v>0.5166666666666667</v>
      </c>
      <c r="B272" s="5">
        <f t="shared" si="63"/>
        <v>0.5166666666666667</v>
      </c>
      <c r="C272">
        <v>13001</v>
      </c>
      <c r="D272">
        <v>3.5</v>
      </c>
      <c r="E272">
        <v>-9.2</v>
      </c>
      <c r="F272">
        <v>-0.5</v>
      </c>
      <c r="G272">
        <v>-7.4</v>
      </c>
      <c r="H272" s="2">
        <f aca="true" t="shared" si="74" ref="H272:I279">(-D272+F272)/1.6</f>
        <v>-2.5</v>
      </c>
      <c r="I272" s="2">
        <f t="shared" si="74"/>
        <v>1.1249999999999993</v>
      </c>
      <c r="J272" s="2">
        <f aca="true" t="shared" si="75" ref="J272:K279">F272+3*H272</f>
        <v>-8</v>
      </c>
      <c r="K272" s="2">
        <f t="shared" si="75"/>
        <v>-4.025000000000002</v>
      </c>
      <c r="L272" s="2">
        <v>2</v>
      </c>
      <c r="M272" s="9">
        <v>2.5</v>
      </c>
      <c r="N272" s="9">
        <v>0</v>
      </c>
      <c r="O272" s="9">
        <v>15</v>
      </c>
      <c r="P272" s="8" t="s">
        <v>180</v>
      </c>
    </row>
    <row r="273" spans="1:16" ht="12.75">
      <c r="A273" s="10">
        <v>0.5270833333333333</v>
      </c>
      <c r="B273" s="5">
        <f t="shared" si="63"/>
        <v>0.5270833333333333</v>
      </c>
      <c r="C273">
        <v>13002</v>
      </c>
      <c r="D273">
        <v>1.2</v>
      </c>
      <c r="E273">
        <v>-10.5</v>
      </c>
      <c r="F273">
        <v>-3.3</v>
      </c>
      <c r="G273">
        <v>-9.8</v>
      </c>
      <c r="H273" s="2">
        <f t="shared" si="74"/>
        <v>-2.8125</v>
      </c>
      <c r="I273" s="2">
        <f t="shared" si="74"/>
        <v>0.43749999999999956</v>
      </c>
      <c r="J273" s="2">
        <f t="shared" si="75"/>
        <v>-11.7375</v>
      </c>
      <c r="K273" s="2">
        <f t="shared" si="75"/>
        <v>-8.487500000000002</v>
      </c>
      <c r="L273" s="2">
        <v>4</v>
      </c>
      <c r="M273" s="9">
        <v>5</v>
      </c>
      <c r="N273" s="9">
        <v>0</v>
      </c>
      <c r="O273" s="9">
        <v>15</v>
      </c>
      <c r="P273" s="8" t="s">
        <v>173</v>
      </c>
    </row>
    <row r="274" spans="1:16" ht="12.75">
      <c r="A274" s="10">
        <v>0.5333333333333333</v>
      </c>
      <c r="B274" s="5">
        <f t="shared" si="63"/>
        <v>0.5333333333333333</v>
      </c>
      <c r="C274">
        <v>13003</v>
      </c>
      <c r="D274">
        <v>0.8</v>
      </c>
      <c r="E274">
        <v>-8.1</v>
      </c>
      <c r="F274">
        <v>-4.1</v>
      </c>
      <c r="G274">
        <v>-5.6</v>
      </c>
      <c r="H274" s="2">
        <f t="shared" si="74"/>
        <v>-3.0624999999999996</v>
      </c>
      <c r="I274" s="2">
        <f t="shared" si="74"/>
        <v>1.5625</v>
      </c>
      <c r="J274" s="2">
        <f t="shared" si="75"/>
        <v>-13.287499999999998</v>
      </c>
      <c r="K274" s="2">
        <f t="shared" si="75"/>
        <v>-0.9124999999999996</v>
      </c>
      <c r="L274" s="2">
        <v>4</v>
      </c>
      <c r="M274" s="9">
        <v>5</v>
      </c>
      <c r="N274" s="9">
        <v>0</v>
      </c>
      <c r="O274" s="9">
        <v>15</v>
      </c>
      <c r="P274" s="8" t="s">
        <v>173</v>
      </c>
    </row>
    <row r="275" spans="1:16" ht="12.75">
      <c r="A275" s="10">
        <v>0.545138888888889</v>
      </c>
      <c r="B275" s="5">
        <f t="shared" si="63"/>
        <v>0.545138888888889</v>
      </c>
      <c r="C275">
        <v>13004</v>
      </c>
      <c r="D275">
        <v>2</v>
      </c>
      <c r="E275">
        <v>-9</v>
      </c>
      <c r="F275">
        <v>-3.4</v>
      </c>
      <c r="G275">
        <v>-4.5</v>
      </c>
      <c r="H275" s="2">
        <f t="shared" si="74"/>
        <v>-3.375</v>
      </c>
      <c r="I275" s="2">
        <f t="shared" si="74"/>
        <v>2.8125</v>
      </c>
      <c r="J275" s="2">
        <f t="shared" si="75"/>
        <v>-13.525</v>
      </c>
      <c r="K275" s="2">
        <f t="shared" si="75"/>
        <v>3.9375</v>
      </c>
      <c r="L275" s="2">
        <v>4</v>
      </c>
      <c r="M275" s="9">
        <v>8</v>
      </c>
      <c r="N275" s="9">
        <v>0</v>
      </c>
      <c r="O275" s="9">
        <v>15</v>
      </c>
      <c r="P275" s="8" t="s">
        <v>174</v>
      </c>
    </row>
    <row r="276" spans="1:16" ht="12.75">
      <c r="A276" s="10">
        <v>0.5493055555555556</v>
      </c>
      <c r="B276" s="5">
        <f t="shared" si="63"/>
        <v>0.5493055555555556</v>
      </c>
      <c r="C276">
        <v>13005</v>
      </c>
      <c r="D276">
        <v>0.7</v>
      </c>
      <c r="E276">
        <v>-8.5</v>
      </c>
      <c r="F276">
        <v>-3.4</v>
      </c>
      <c r="G276">
        <v>-4</v>
      </c>
      <c r="H276" s="2">
        <f t="shared" si="74"/>
        <v>-2.5624999999999996</v>
      </c>
      <c r="I276" s="2">
        <f t="shared" si="74"/>
        <v>2.8125</v>
      </c>
      <c r="J276" s="2">
        <f t="shared" si="75"/>
        <v>-11.087499999999999</v>
      </c>
      <c r="K276" s="2">
        <f t="shared" si="75"/>
        <v>4.4375</v>
      </c>
      <c r="L276" s="2">
        <v>4</v>
      </c>
      <c r="M276" s="9">
        <v>8</v>
      </c>
      <c r="N276" s="9">
        <v>0</v>
      </c>
      <c r="O276" s="9">
        <v>0</v>
      </c>
      <c r="P276" s="8" t="s">
        <v>176</v>
      </c>
    </row>
    <row r="277" spans="1:16" ht="12.75">
      <c r="A277" s="10">
        <v>0.5569444444444445</v>
      </c>
      <c r="B277" s="5">
        <f t="shared" si="63"/>
        <v>0.5569444444444445</v>
      </c>
      <c r="C277">
        <v>13006</v>
      </c>
      <c r="D277">
        <v>0.2</v>
      </c>
      <c r="E277">
        <v>-8.6</v>
      </c>
      <c r="F277">
        <v>-3</v>
      </c>
      <c r="G277">
        <v>-4</v>
      </c>
      <c r="H277" s="2">
        <f t="shared" si="74"/>
        <v>-2</v>
      </c>
      <c r="I277" s="2">
        <f t="shared" si="74"/>
        <v>2.8749999999999996</v>
      </c>
      <c r="J277" s="2">
        <f t="shared" si="75"/>
        <v>-9</v>
      </c>
      <c r="K277" s="2">
        <f t="shared" si="75"/>
        <v>4.624999999999998</v>
      </c>
      <c r="L277" s="2" t="s">
        <v>175</v>
      </c>
      <c r="M277" s="9">
        <v>16</v>
      </c>
      <c r="N277" s="9">
        <v>0</v>
      </c>
      <c r="O277" s="9">
        <v>0</v>
      </c>
      <c r="P277" s="8" t="s">
        <v>176</v>
      </c>
    </row>
    <row r="278" spans="1:16" ht="26.25">
      <c r="A278" s="10">
        <v>0.5625</v>
      </c>
      <c r="B278" s="5">
        <f t="shared" si="63"/>
        <v>0.5625</v>
      </c>
      <c r="C278">
        <v>13007</v>
      </c>
      <c r="D278">
        <v>0.8</v>
      </c>
      <c r="E278">
        <v>-8.7</v>
      </c>
      <c r="F278">
        <v>-3</v>
      </c>
      <c r="G278">
        <v>-4.2</v>
      </c>
      <c r="H278" s="2">
        <f t="shared" si="74"/>
        <v>-2.3749999999999996</v>
      </c>
      <c r="I278" s="2">
        <f t="shared" si="74"/>
        <v>2.812499999999999</v>
      </c>
      <c r="J278" s="2">
        <f t="shared" si="75"/>
        <v>-10.124999999999998</v>
      </c>
      <c r="K278" s="2">
        <f t="shared" si="75"/>
        <v>4.237499999999996</v>
      </c>
      <c r="L278" s="2" t="s">
        <v>175</v>
      </c>
      <c r="M278" s="9">
        <v>16</v>
      </c>
      <c r="N278" s="9">
        <v>5</v>
      </c>
      <c r="O278" s="9">
        <v>15</v>
      </c>
      <c r="P278" s="8" t="s">
        <v>177</v>
      </c>
    </row>
    <row r="279" spans="1:15" ht="12.75">
      <c r="A279" s="10">
        <v>0.5694444444444444</v>
      </c>
      <c r="B279" s="5">
        <f t="shared" si="63"/>
        <v>0.5694444444444444</v>
      </c>
      <c r="C279">
        <v>13008</v>
      </c>
      <c r="D279">
        <v>0.3</v>
      </c>
      <c r="E279">
        <v>-8.8</v>
      </c>
      <c r="F279">
        <v>-3.3</v>
      </c>
      <c r="G279">
        <v>-4.3</v>
      </c>
      <c r="H279" s="2">
        <f t="shared" si="74"/>
        <v>-2.2499999999999996</v>
      </c>
      <c r="I279" s="2">
        <f t="shared" si="74"/>
        <v>2.8125000000000004</v>
      </c>
      <c r="J279" s="2">
        <f t="shared" si="75"/>
        <v>-10.049999999999997</v>
      </c>
      <c r="K279" s="2">
        <f t="shared" si="75"/>
        <v>4.137500000000002</v>
      </c>
      <c r="L279" s="2" t="s">
        <v>175</v>
      </c>
      <c r="M279" s="9">
        <v>16</v>
      </c>
      <c r="N279" s="9">
        <v>5</v>
      </c>
      <c r="O279" s="9">
        <v>15</v>
      </c>
    </row>
    <row r="280" spans="1:15" ht="12.75">
      <c r="A280" s="10">
        <v>0.5743055555555555</v>
      </c>
      <c r="B280" s="5">
        <f t="shared" si="63"/>
        <v>0.5743055555555555</v>
      </c>
      <c r="C280">
        <v>13009</v>
      </c>
      <c r="L280" s="2" t="s">
        <v>175</v>
      </c>
      <c r="M280" s="9">
        <v>16</v>
      </c>
      <c r="N280" s="9">
        <v>5</v>
      </c>
      <c r="O280" s="9">
        <v>15</v>
      </c>
    </row>
    <row r="281" spans="1:15" ht="12.75">
      <c r="A281" s="10">
        <v>0.5784722222222222</v>
      </c>
      <c r="B281" s="5">
        <f t="shared" si="63"/>
        <v>0.5784722222222222</v>
      </c>
      <c r="C281">
        <v>13010</v>
      </c>
      <c r="L281" s="2" t="s">
        <v>175</v>
      </c>
      <c r="M281" s="9">
        <v>16</v>
      </c>
      <c r="N281" s="9">
        <v>5</v>
      </c>
      <c r="O281" s="9">
        <v>15</v>
      </c>
    </row>
    <row r="282" spans="1:15" ht="12.75">
      <c r="A282" s="10">
        <v>0.5875</v>
      </c>
      <c r="B282" s="5">
        <f t="shared" si="63"/>
        <v>0.5875</v>
      </c>
      <c r="C282">
        <v>13011</v>
      </c>
      <c r="L282" s="2" t="s">
        <v>175</v>
      </c>
      <c r="M282" s="9">
        <v>16</v>
      </c>
      <c r="N282" s="9">
        <v>5</v>
      </c>
      <c r="O282" s="9">
        <v>15</v>
      </c>
    </row>
    <row r="283" spans="1:16" ht="12.75">
      <c r="A283" s="10">
        <v>0.5902777777777778</v>
      </c>
      <c r="B283" s="5">
        <f t="shared" si="63"/>
        <v>0.5902777777777778</v>
      </c>
      <c r="C283">
        <v>13012</v>
      </c>
      <c r="L283" s="2" t="s">
        <v>175</v>
      </c>
      <c r="M283" s="9">
        <v>16</v>
      </c>
      <c r="N283" s="9">
        <v>5</v>
      </c>
      <c r="O283" s="9">
        <v>0</v>
      </c>
      <c r="P283" s="8" t="s">
        <v>176</v>
      </c>
    </row>
    <row r="284" spans="1:15" ht="12.75">
      <c r="A284" s="10">
        <v>0.5923611111111111</v>
      </c>
      <c r="B284" s="5">
        <f t="shared" si="63"/>
        <v>0.5923611111111111</v>
      </c>
      <c r="C284">
        <v>13013</v>
      </c>
      <c r="D284">
        <v>0.9</v>
      </c>
      <c r="E284">
        <v>-8.7</v>
      </c>
      <c r="F284">
        <v>-3.1</v>
      </c>
      <c r="G284">
        <v>-3.5</v>
      </c>
      <c r="H284" s="2">
        <f aca="true" t="shared" si="76" ref="H284:I287">(-D284+F284)/1.6</f>
        <v>-2.5</v>
      </c>
      <c r="I284" s="2">
        <f t="shared" si="76"/>
        <v>3.2499999999999996</v>
      </c>
      <c r="J284" s="2">
        <f aca="true" t="shared" si="77" ref="J284:K286">F284+3*H284</f>
        <v>-10.6</v>
      </c>
      <c r="K284" s="2">
        <f t="shared" si="77"/>
        <v>6.249999999999998</v>
      </c>
      <c r="L284" s="2" t="s">
        <v>175</v>
      </c>
      <c r="M284" s="9">
        <v>16</v>
      </c>
      <c r="N284" s="9">
        <v>5</v>
      </c>
      <c r="O284" s="9">
        <v>15</v>
      </c>
    </row>
    <row r="285" spans="1:16" ht="12.75">
      <c r="A285" s="10">
        <v>0.5951388888888889</v>
      </c>
      <c r="B285" s="5">
        <f>A285+TIME(0,0,0)</f>
        <v>0.5951388888888889</v>
      </c>
      <c r="C285">
        <v>13014</v>
      </c>
      <c r="D285">
        <v>0.7</v>
      </c>
      <c r="E285">
        <v>-8.8</v>
      </c>
      <c r="F285">
        <v>-3</v>
      </c>
      <c r="G285">
        <v>-3.5</v>
      </c>
      <c r="H285" s="2">
        <f t="shared" si="76"/>
        <v>-2.3125</v>
      </c>
      <c r="I285" s="2">
        <f t="shared" si="76"/>
        <v>3.3125000000000004</v>
      </c>
      <c r="J285" s="2">
        <f t="shared" si="77"/>
        <v>-9.9375</v>
      </c>
      <c r="K285" s="2">
        <f t="shared" si="77"/>
        <v>6.437500000000002</v>
      </c>
      <c r="L285" s="2" t="s">
        <v>175</v>
      </c>
      <c r="M285" s="9">
        <v>16</v>
      </c>
      <c r="N285" s="9">
        <v>5</v>
      </c>
      <c r="O285" s="9">
        <v>0</v>
      </c>
      <c r="P285" s="8" t="s">
        <v>176</v>
      </c>
    </row>
    <row r="286" spans="3:11" ht="12.75">
      <c r="C286" t="s">
        <v>178</v>
      </c>
      <c r="D286">
        <v>0.1</v>
      </c>
      <c r="E286">
        <v>-7.6</v>
      </c>
      <c r="F286">
        <v>-5.1</v>
      </c>
      <c r="G286">
        <v>-4</v>
      </c>
      <c r="H286" s="2">
        <f t="shared" si="76"/>
        <v>-3.2499999999999996</v>
      </c>
      <c r="I286" s="2">
        <f t="shared" si="76"/>
        <v>2.2499999999999996</v>
      </c>
      <c r="J286" s="2">
        <f t="shared" si="77"/>
        <v>-14.849999999999998</v>
      </c>
      <c r="K286" s="2">
        <f t="shared" si="77"/>
        <v>2.7499999999999982</v>
      </c>
    </row>
    <row r="287" spans="1:16" ht="26.25">
      <c r="A287" s="10">
        <v>0.6527777777777778</v>
      </c>
      <c r="B287" s="5">
        <f t="shared" si="63"/>
        <v>0.6527777777777778</v>
      </c>
      <c r="C287">
        <v>13015</v>
      </c>
      <c r="D287">
        <v>-0.3</v>
      </c>
      <c r="E287">
        <v>-8</v>
      </c>
      <c r="F287">
        <v>-4.7</v>
      </c>
      <c r="G287">
        <v>-3.7</v>
      </c>
      <c r="H287" s="2">
        <f t="shared" si="76"/>
        <v>-2.75</v>
      </c>
      <c r="I287" s="2">
        <f t="shared" si="76"/>
        <v>2.6874999999999996</v>
      </c>
      <c r="J287" s="2">
        <f aca="true" t="shared" si="78" ref="J287:J292">F287+3*H287</f>
        <v>-12.95</v>
      </c>
      <c r="K287" s="2">
        <f>G287+3*I287</f>
        <v>4.362499999999998</v>
      </c>
      <c r="L287" s="2" t="s">
        <v>175</v>
      </c>
      <c r="M287" s="9">
        <v>16</v>
      </c>
      <c r="N287" s="9">
        <v>5</v>
      </c>
      <c r="O287" s="9">
        <v>15</v>
      </c>
      <c r="P287" s="8" t="s">
        <v>179</v>
      </c>
    </row>
    <row r="288" spans="1:16" ht="12.75">
      <c r="A288" s="10">
        <v>0.6555555555555556</v>
      </c>
      <c r="B288" s="5">
        <f>A288+TIME(0,0,0)</f>
        <v>0.6555555555555556</v>
      </c>
      <c r="C288">
        <v>13016</v>
      </c>
      <c r="D288">
        <v>-0.1</v>
      </c>
      <c r="F288">
        <v>-4.7</v>
      </c>
      <c r="H288" s="2">
        <f>(-D288+F288)/1.6</f>
        <v>-2.875</v>
      </c>
      <c r="J288" s="2">
        <f t="shared" si="78"/>
        <v>-13.325</v>
      </c>
      <c r="L288" s="2" t="s">
        <v>175</v>
      </c>
      <c r="M288" s="9">
        <v>16</v>
      </c>
      <c r="N288" s="9">
        <v>5</v>
      </c>
      <c r="O288" s="9">
        <v>0</v>
      </c>
      <c r="P288" s="8" t="s">
        <v>144</v>
      </c>
    </row>
    <row r="289" spans="3:11" ht="12.75">
      <c r="C289" t="s">
        <v>181</v>
      </c>
      <c r="D289">
        <v>0.2</v>
      </c>
      <c r="E289">
        <v>-7.9</v>
      </c>
      <c r="F289">
        <v>-5.2</v>
      </c>
      <c r="G289">
        <v>-3.7</v>
      </c>
      <c r="H289" s="2">
        <f>(-D289+F289)/1.6</f>
        <v>-3.375</v>
      </c>
      <c r="I289" s="2">
        <f>(-E289+G289)/1.6</f>
        <v>2.625</v>
      </c>
      <c r="J289" s="2">
        <f t="shared" si="78"/>
        <v>-15.325</v>
      </c>
      <c r="K289" s="2">
        <f>G289+3*I289</f>
        <v>4.175</v>
      </c>
    </row>
    <row r="290" spans="3:15" ht="12.75">
      <c r="C290" t="s">
        <v>182</v>
      </c>
      <c r="D290">
        <v>0.2</v>
      </c>
      <c r="E290">
        <v>-11</v>
      </c>
      <c r="F290">
        <v>-4.8</v>
      </c>
      <c r="G290">
        <v>-9.4</v>
      </c>
      <c r="H290" s="2">
        <f>(-D290+F290)/1.6</f>
        <v>-3.125</v>
      </c>
      <c r="I290" s="2">
        <f>(-E290+G290)/1.6</f>
        <v>0.9999999999999998</v>
      </c>
      <c r="J290" s="2">
        <f t="shared" si="78"/>
        <v>-14.175</v>
      </c>
      <c r="K290" s="2">
        <f>G290+3*I290</f>
        <v>-6.400000000000001</v>
      </c>
      <c r="L290"/>
      <c r="M290"/>
      <c r="N290"/>
      <c r="O290"/>
    </row>
    <row r="291" spans="1:16" ht="12.75">
      <c r="A291" s="10">
        <v>0.40208333333333335</v>
      </c>
      <c r="B291" s="5">
        <f>A291+TIME(0,0,0)</f>
        <v>0.40208333333333335</v>
      </c>
      <c r="C291">
        <v>14001</v>
      </c>
      <c r="D291">
        <v>-0.3</v>
      </c>
      <c r="E291">
        <v>-10.2</v>
      </c>
      <c r="F291">
        <v>-4.8</v>
      </c>
      <c r="G291">
        <v>-9.5</v>
      </c>
      <c r="H291" s="2">
        <f>(-D291+F291)/1.6</f>
        <v>-2.8125</v>
      </c>
      <c r="I291" s="2">
        <f>(-E291+G291)/1.6</f>
        <v>0.43749999999999956</v>
      </c>
      <c r="J291" s="2">
        <f t="shared" si="78"/>
        <v>-13.2375</v>
      </c>
      <c r="K291" s="2">
        <f>G291+3*I291</f>
        <v>-8.187500000000002</v>
      </c>
      <c r="L291" s="2">
        <v>6</v>
      </c>
      <c r="M291" s="9">
        <v>6</v>
      </c>
      <c r="N291" s="9">
        <v>0</v>
      </c>
      <c r="O291" s="9">
        <v>0</v>
      </c>
      <c r="P291" s="8" t="s">
        <v>184</v>
      </c>
    </row>
    <row r="292" spans="1:15" ht="12.75">
      <c r="A292" s="10">
        <v>0.41875</v>
      </c>
      <c r="B292" s="5">
        <f>A292+TIME(0,0,0)</f>
        <v>0.41875</v>
      </c>
      <c r="C292">
        <v>14002</v>
      </c>
      <c r="D292">
        <v>0.4</v>
      </c>
      <c r="E292">
        <v>-8.8</v>
      </c>
      <c r="F292">
        <v>-4.9</v>
      </c>
      <c r="G292">
        <v>-6.5</v>
      </c>
      <c r="H292" s="2">
        <f>(-D292+F292)/1.6</f>
        <v>-3.3125000000000004</v>
      </c>
      <c r="I292" s="2">
        <f>(-E292+G292)/1.6</f>
        <v>1.4375000000000004</v>
      </c>
      <c r="J292" s="2">
        <f t="shared" si="78"/>
        <v>-14.837500000000002</v>
      </c>
      <c r="K292" s="2">
        <f>G292+3*I292</f>
        <v>-2.1874999999999982</v>
      </c>
      <c r="L292" s="2">
        <v>6</v>
      </c>
      <c r="M292" s="9">
        <v>6</v>
      </c>
      <c r="N292" s="9">
        <v>0</v>
      </c>
      <c r="O292" s="9">
        <v>0</v>
      </c>
    </row>
    <row r="293" spans="3:16" ht="26.25">
      <c r="C293">
        <v>14003</v>
      </c>
      <c r="P293" s="8" t="s">
        <v>185</v>
      </c>
    </row>
    <row r="294" ht="12.75">
      <c r="C294">
        <v>14004</v>
      </c>
    </row>
    <row r="295" ht="12.75">
      <c r="C295">
        <v>14005</v>
      </c>
    </row>
    <row r="296" ht="12.75">
      <c r="C296">
        <v>14006</v>
      </c>
    </row>
    <row r="297" spans="3:16" ht="26.25">
      <c r="C297">
        <v>14007</v>
      </c>
      <c r="P297" s="8" t="s">
        <v>186</v>
      </c>
    </row>
    <row r="298" spans="1:16" ht="12.75">
      <c r="A298" s="10">
        <v>0.513888888888889</v>
      </c>
      <c r="B298" s="5">
        <f>A298+TIME(0,0,0)</f>
        <v>0.513888888888889</v>
      </c>
      <c r="C298">
        <v>14008</v>
      </c>
      <c r="D298">
        <v>0.2</v>
      </c>
      <c r="E298">
        <v>-9.2</v>
      </c>
      <c r="F298">
        <v>-4.7</v>
      </c>
      <c r="G298">
        <v>-6.3</v>
      </c>
      <c r="H298" s="2">
        <f aca="true" t="shared" si="79" ref="H298:I302">(-D298+F298)/1.6</f>
        <v>-3.0625</v>
      </c>
      <c r="I298" s="2">
        <f t="shared" si="79"/>
        <v>1.8124999999999996</v>
      </c>
      <c r="J298" s="2">
        <f aca="true" t="shared" si="80" ref="J298:K302">F298+3*H298</f>
        <v>-13.8875</v>
      </c>
      <c r="K298" s="2">
        <f t="shared" si="80"/>
        <v>-0.8625000000000016</v>
      </c>
      <c r="L298" s="2">
        <v>6</v>
      </c>
      <c r="M298" s="9">
        <v>6</v>
      </c>
      <c r="N298" s="9">
        <v>5</v>
      </c>
      <c r="O298" s="9">
        <v>15</v>
      </c>
      <c r="P298" s="8" t="s">
        <v>11</v>
      </c>
    </row>
    <row r="299" spans="1:16" ht="12.75">
      <c r="A299" s="10">
        <v>0.5256944444444445</v>
      </c>
      <c r="B299" s="5">
        <f>A299+TIME(0,0,0)</f>
        <v>0.5256944444444445</v>
      </c>
      <c r="C299">
        <v>14009</v>
      </c>
      <c r="D299">
        <v>-0.3</v>
      </c>
      <c r="E299">
        <v>-8.4</v>
      </c>
      <c r="F299">
        <v>-4.6</v>
      </c>
      <c r="G299">
        <v>-5.6</v>
      </c>
      <c r="H299" s="2">
        <f t="shared" si="79"/>
        <v>-2.6874999999999996</v>
      </c>
      <c r="I299" s="2">
        <f t="shared" si="79"/>
        <v>1.7500000000000004</v>
      </c>
      <c r="J299" s="2">
        <f t="shared" si="80"/>
        <v>-12.662499999999998</v>
      </c>
      <c r="K299" s="2">
        <f t="shared" si="80"/>
        <v>-0.34999999999999787</v>
      </c>
      <c r="L299" s="2">
        <v>6</v>
      </c>
      <c r="M299" s="9">
        <v>6</v>
      </c>
      <c r="N299" s="9">
        <v>5</v>
      </c>
      <c r="O299" s="9">
        <v>15</v>
      </c>
      <c r="P299" s="5" t="s">
        <v>11</v>
      </c>
    </row>
    <row r="300" spans="1:15" ht="12.75">
      <c r="A300" s="10">
        <v>0.5326388888888889</v>
      </c>
      <c r="B300" s="5">
        <f>A300+TIME(0,0,0)</f>
        <v>0.5326388888888889</v>
      </c>
      <c r="C300">
        <v>14010</v>
      </c>
      <c r="D300">
        <v>-0.1</v>
      </c>
      <c r="E300">
        <v>-8.6</v>
      </c>
      <c r="F300">
        <v>-5.2</v>
      </c>
      <c r="G300">
        <v>-6.1</v>
      </c>
      <c r="H300" s="2">
        <f t="shared" si="79"/>
        <v>-3.1875</v>
      </c>
      <c r="I300" s="2">
        <f t="shared" si="79"/>
        <v>1.5625</v>
      </c>
      <c r="J300" s="2">
        <f t="shared" si="80"/>
        <v>-14.7625</v>
      </c>
      <c r="K300" s="2">
        <f t="shared" si="80"/>
        <v>-1.4124999999999996</v>
      </c>
      <c r="L300" s="2">
        <v>6</v>
      </c>
      <c r="M300" s="9">
        <v>6</v>
      </c>
      <c r="N300" s="9">
        <v>5</v>
      </c>
      <c r="O300" s="9">
        <v>15</v>
      </c>
    </row>
    <row r="301" spans="1:16" ht="12.75">
      <c r="A301" s="10">
        <v>0.5479166666666667</v>
      </c>
      <c r="B301" s="5">
        <f aca="true" t="shared" si="81" ref="B301:B424">A301+TIME(0,0,0)</f>
        <v>0.5479166666666667</v>
      </c>
      <c r="C301">
        <v>14011</v>
      </c>
      <c r="D301">
        <v>0</v>
      </c>
      <c r="E301">
        <v>-9</v>
      </c>
      <c r="F301">
        <v>-5.4</v>
      </c>
      <c r="G301">
        <v>-6.1</v>
      </c>
      <c r="H301" s="2">
        <f t="shared" si="79"/>
        <v>-3.375</v>
      </c>
      <c r="I301" s="2">
        <f t="shared" si="79"/>
        <v>1.8125000000000002</v>
      </c>
      <c r="J301" s="2">
        <f t="shared" si="80"/>
        <v>-15.525</v>
      </c>
      <c r="K301" s="2">
        <f t="shared" si="80"/>
        <v>-0.6624999999999988</v>
      </c>
      <c r="L301" s="2">
        <v>6</v>
      </c>
      <c r="M301" s="9">
        <v>10</v>
      </c>
      <c r="N301" s="9">
        <v>5</v>
      </c>
      <c r="O301" s="9">
        <v>15</v>
      </c>
      <c r="P301" s="8" t="s">
        <v>187</v>
      </c>
    </row>
    <row r="302" spans="1:16" ht="12.75">
      <c r="A302" s="10">
        <v>0.5638888888888889</v>
      </c>
      <c r="B302" s="5">
        <f t="shared" si="81"/>
        <v>0.5638888888888889</v>
      </c>
      <c r="C302">
        <v>14012</v>
      </c>
      <c r="D302">
        <v>0</v>
      </c>
      <c r="E302">
        <v>-9.2</v>
      </c>
      <c r="F302">
        <v>-5.1</v>
      </c>
      <c r="G302">
        <v>-6</v>
      </c>
      <c r="H302" s="2">
        <f t="shared" si="79"/>
        <v>-3.1874999999999996</v>
      </c>
      <c r="I302" s="2">
        <f t="shared" si="79"/>
        <v>1.9999999999999996</v>
      </c>
      <c r="J302" s="2">
        <f t="shared" si="80"/>
        <v>-14.662499999999998</v>
      </c>
      <c r="K302" s="2">
        <f t="shared" si="80"/>
        <v>0</v>
      </c>
      <c r="L302" s="2">
        <v>6</v>
      </c>
      <c r="M302" s="9">
        <v>10</v>
      </c>
      <c r="N302" s="9">
        <v>5</v>
      </c>
      <c r="O302" s="9">
        <v>0</v>
      </c>
      <c r="P302" s="8" t="s">
        <v>149</v>
      </c>
    </row>
    <row r="303" spans="1:16" ht="12.75">
      <c r="A303" s="10">
        <v>0.576388888888889</v>
      </c>
      <c r="B303" s="5">
        <f t="shared" si="81"/>
        <v>0.576388888888889</v>
      </c>
      <c r="C303">
        <v>14013</v>
      </c>
      <c r="D303">
        <v>2.9</v>
      </c>
      <c r="E303">
        <v>-10.1</v>
      </c>
      <c r="F303">
        <v>-1</v>
      </c>
      <c r="G303">
        <v>-7.7</v>
      </c>
      <c r="H303" s="2">
        <f aca="true" t="shared" si="82" ref="H303:H310">(-D303+F303)/1.6</f>
        <v>-2.4375</v>
      </c>
      <c r="I303" s="2">
        <f aca="true" t="shared" si="83" ref="I303:I311">(-E303+G303)/1.6</f>
        <v>1.4999999999999996</v>
      </c>
      <c r="J303" s="2">
        <f aca="true" t="shared" si="84" ref="J303:J311">F303+3*H303</f>
        <v>-8.3125</v>
      </c>
      <c r="K303" s="2">
        <f aca="true" t="shared" si="85" ref="K303:K311">G303+3*I303</f>
        <v>-3.200000000000002</v>
      </c>
      <c r="L303" s="2">
        <v>6</v>
      </c>
      <c r="M303" s="9">
        <v>10</v>
      </c>
      <c r="N303" s="9">
        <v>5</v>
      </c>
      <c r="O303" s="9">
        <v>0</v>
      </c>
      <c r="P303" s="8" t="s">
        <v>149</v>
      </c>
    </row>
    <row r="304" spans="1:16" ht="12.75">
      <c r="A304" s="10">
        <v>0.5847222222222223</v>
      </c>
      <c r="B304" s="5">
        <f t="shared" si="81"/>
        <v>0.5847222222222223</v>
      </c>
      <c r="C304">
        <v>14014</v>
      </c>
      <c r="D304">
        <v>2.6</v>
      </c>
      <c r="E304">
        <v>-9.8</v>
      </c>
      <c r="F304">
        <v>-0.7</v>
      </c>
      <c r="G304">
        <v>-7.7</v>
      </c>
      <c r="H304" s="2">
        <f t="shared" si="82"/>
        <v>-2.0624999999999996</v>
      </c>
      <c r="I304" s="2">
        <f t="shared" si="83"/>
        <v>1.3125000000000002</v>
      </c>
      <c r="J304" s="2">
        <f t="shared" si="84"/>
        <v>-6.887499999999998</v>
      </c>
      <c r="K304" s="2">
        <f t="shared" si="85"/>
        <v>-3.7624999999999993</v>
      </c>
      <c r="L304" s="2">
        <v>6</v>
      </c>
      <c r="M304" s="9">
        <v>10</v>
      </c>
      <c r="N304" s="9">
        <v>5</v>
      </c>
      <c r="O304" s="9">
        <v>15</v>
      </c>
      <c r="P304" s="8" t="s">
        <v>143</v>
      </c>
    </row>
    <row r="305" spans="1:15" ht="12.75">
      <c r="A305" s="10">
        <v>0.6131944444444445</v>
      </c>
      <c r="B305" s="5">
        <f t="shared" si="81"/>
        <v>0.6131944444444445</v>
      </c>
      <c r="C305" t="s">
        <v>188</v>
      </c>
      <c r="D305">
        <v>3</v>
      </c>
      <c r="E305">
        <v>-9.9</v>
      </c>
      <c r="F305">
        <v>-1.1</v>
      </c>
      <c r="G305">
        <v>-7.7</v>
      </c>
      <c r="H305" s="2">
        <f t="shared" si="82"/>
        <v>-2.5624999999999996</v>
      </c>
      <c r="I305" s="2">
        <f t="shared" si="83"/>
        <v>1.375</v>
      </c>
      <c r="J305" s="2">
        <f t="shared" si="84"/>
        <v>-8.787499999999998</v>
      </c>
      <c r="K305" s="2">
        <f t="shared" si="85"/>
        <v>-3.575</v>
      </c>
      <c r="L305" s="2">
        <v>6</v>
      </c>
      <c r="M305" s="9">
        <v>10</v>
      </c>
      <c r="N305" s="9">
        <v>0</v>
      </c>
      <c r="O305" s="9">
        <v>0</v>
      </c>
    </row>
    <row r="306" spans="1:15" ht="12.75">
      <c r="A306" s="10">
        <v>0.6159722222222223</v>
      </c>
      <c r="B306" s="5">
        <f t="shared" si="81"/>
        <v>0.6159722222222223</v>
      </c>
      <c r="C306" t="s">
        <v>189</v>
      </c>
      <c r="D306">
        <v>0.9</v>
      </c>
      <c r="E306">
        <v>-9.3</v>
      </c>
      <c r="F306">
        <v>-4</v>
      </c>
      <c r="G306">
        <v>-7.4</v>
      </c>
      <c r="H306" s="2">
        <f t="shared" si="82"/>
        <v>-3.0625</v>
      </c>
      <c r="I306" s="2">
        <f t="shared" si="83"/>
        <v>1.1875000000000002</v>
      </c>
      <c r="J306" s="2">
        <f t="shared" si="84"/>
        <v>-13.1875</v>
      </c>
      <c r="K306" s="2">
        <f t="shared" si="85"/>
        <v>-3.8374999999999995</v>
      </c>
      <c r="L306" s="2">
        <v>6</v>
      </c>
      <c r="M306" s="9">
        <v>10</v>
      </c>
      <c r="N306" s="9">
        <v>0</v>
      </c>
      <c r="O306" s="9">
        <v>0</v>
      </c>
    </row>
    <row r="307" spans="1:16" ht="12.75">
      <c r="A307" s="10">
        <v>0.6201388888888889</v>
      </c>
      <c r="B307" s="5">
        <f t="shared" si="81"/>
        <v>0.6201388888888889</v>
      </c>
      <c r="C307">
        <v>14015</v>
      </c>
      <c r="D307">
        <v>0.4</v>
      </c>
      <c r="E307">
        <v>-9.7</v>
      </c>
      <c r="F307">
        <v>-4.4</v>
      </c>
      <c r="G307">
        <v>-7.9</v>
      </c>
      <c r="H307" s="2">
        <f t="shared" si="82"/>
        <v>-3.0000000000000004</v>
      </c>
      <c r="I307" s="2">
        <f t="shared" si="83"/>
        <v>1.1249999999999993</v>
      </c>
      <c r="J307" s="2">
        <f t="shared" si="84"/>
        <v>-13.400000000000002</v>
      </c>
      <c r="K307" s="2">
        <f t="shared" si="85"/>
        <v>-4.525000000000002</v>
      </c>
      <c r="L307" s="2">
        <v>6</v>
      </c>
      <c r="M307" s="9">
        <v>10</v>
      </c>
      <c r="N307" s="9">
        <v>5</v>
      </c>
      <c r="O307" s="9">
        <v>15</v>
      </c>
      <c r="P307" s="8" t="s">
        <v>187</v>
      </c>
    </row>
    <row r="308" spans="1:16" ht="12.75">
      <c r="A308" s="10">
        <v>0.6277777777777778</v>
      </c>
      <c r="B308" s="5">
        <f t="shared" si="81"/>
        <v>0.6277777777777778</v>
      </c>
      <c r="C308">
        <v>14016</v>
      </c>
      <c r="D308">
        <v>0.6</v>
      </c>
      <c r="E308">
        <v>-9.7</v>
      </c>
      <c r="F308">
        <v>-3.9</v>
      </c>
      <c r="G308">
        <v>-7.4</v>
      </c>
      <c r="H308" s="2">
        <f t="shared" si="82"/>
        <v>-2.8125</v>
      </c>
      <c r="I308" s="2">
        <f t="shared" si="83"/>
        <v>1.4374999999999993</v>
      </c>
      <c r="J308" s="2">
        <f t="shared" si="84"/>
        <v>-12.3375</v>
      </c>
      <c r="K308" s="2">
        <f t="shared" si="85"/>
        <v>-3.087500000000002</v>
      </c>
      <c r="L308" s="2">
        <v>6</v>
      </c>
      <c r="M308" s="9">
        <v>10</v>
      </c>
      <c r="N308" s="9">
        <v>5</v>
      </c>
      <c r="O308" s="9">
        <v>0</v>
      </c>
      <c r="P308" s="8" t="s">
        <v>149</v>
      </c>
    </row>
    <row r="309" spans="1:16" ht="26.25">
      <c r="A309" s="10">
        <v>0.6645833333333333</v>
      </c>
      <c r="B309" s="5">
        <f t="shared" si="81"/>
        <v>0.6645833333333333</v>
      </c>
      <c r="C309">
        <v>14017</v>
      </c>
      <c r="D309">
        <v>0.9</v>
      </c>
      <c r="E309">
        <v>-9.7</v>
      </c>
      <c r="F309">
        <v>-4.1</v>
      </c>
      <c r="G309">
        <v>-7.3</v>
      </c>
      <c r="H309" s="2">
        <f t="shared" si="82"/>
        <v>-3.125</v>
      </c>
      <c r="I309" s="2">
        <f t="shared" si="83"/>
        <v>1.4999999999999996</v>
      </c>
      <c r="J309" s="2">
        <f t="shared" si="84"/>
        <v>-13.475</v>
      </c>
      <c r="K309" s="2">
        <f t="shared" si="85"/>
        <v>-2.8000000000000016</v>
      </c>
      <c r="L309" s="2" t="s">
        <v>175</v>
      </c>
      <c r="M309" s="9">
        <v>16</v>
      </c>
      <c r="N309" s="9">
        <v>5</v>
      </c>
      <c r="O309" s="9">
        <v>15</v>
      </c>
      <c r="P309" s="8" t="s">
        <v>190</v>
      </c>
    </row>
    <row r="310" spans="1:15" ht="12.75">
      <c r="A310" s="10">
        <v>0.6673611111111111</v>
      </c>
      <c r="B310" s="5">
        <f t="shared" si="81"/>
        <v>0.6673611111111111</v>
      </c>
      <c r="C310">
        <v>14018</v>
      </c>
      <c r="D310">
        <v>0.6</v>
      </c>
      <c r="E310">
        <v>-9.7</v>
      </c>
      <c r="F310">
        <v>-3.9</v>
      </c>
      <c r="G310">
        <v>-7.4</v>
      </c>
      <c r="H310" s="2">
        <f t="shared" si="82"/>
        <v>-2.8125</v>
      </c>
      <c r="I310" s="2">
        <f t="shared" si="83"/>
        <v>1.4374999999999993</v>
      </c>
      <c r="J310" s="2">
        <f t="shared" si="84"/>
        <v>-12.3375</v>
      </c>
      <c r="K310" s="2">
        <f t="shared" si="85"/>
        <v>-3.087500000000002</v>
      </c>
      <c r="L310" s="2" t="s">
        <v>191</v>
      </c>
      <c r="M310" s="9">
        <v>16</v>
      </c>
      <c r="N310" s="9">
        <v>5</v>
      </c>
      <c r="O310" s="9">
        <v>15</v>
      </c>
    </row>
    <row r="311" spans="1:15" ht="12.75">
      <c r="A311" s="10">
        <v>0.6715277777777778</v>
      </c>
      <c r="B311" s="5">
        <f t="shared" si="81"/>
        <v>0.6715277777777778</v>
      </c>
      <c r="C311">
        <v>14019</v>
      </c>
      <c r="D311">
        <v>0.7</v>
      </c>
      <c r="E311">
        <v>-9.7</v>
      </c>
      <c r="F311">
        <v>-4</v>
      </c>
      <c r="G311">
        <v>-7.6</v>
      </c>
      <c r="H311" s="2">
        <f>(-D311+F311)/1.6</f>
        <v>-2.9375</v>
      </c>
      <c r="I311" s="2">
        <f t="shared" si="83"/>
        <v>1.3124999999999998</v>
      </c>
      <c r="J311" s="2">
        <f t="shared" si="84"/>
        <v>-12.8125</v>
      </c>
      <c r="K311" s="2">
        <f t="shared" si="85"/>
        <v>-3.6625000000000005</v>
      </c>
      <c r="L311" s="2" t="s">
        <v>175</v>
      </c>
      <c r="M311" s="9">
        <v>0</v>
      </c>
      <c r="N311" s="9">
        <v>5</v>
      </c>
      <c r="O311" s="9">
        <v>15</v>
      </c>
    </row>
    <row r="312" spans="1:16" ht="12.75">
      <c r="A312" s="10">
        <v>0.6736111111111112</v>
      </c>
      <c r="B312" s="5">
        <f t="shared" si="81"/>
        <v>0.6736111111111112</v>
      </c>
      <c r="C312">
        <v>14020</v>
      </c>
      <c r="L312" s="2" t="s">
        <v>175</v>
      </c>
      <c r="M312" s="9">
        <v>16</v>
      </c>
      <c r="N312" s="9">
        <v>5</v>
      </c>
      <c r="O312" s="9">
        <v>0</v>
      </c>
      <c r="P312" s="8" t="s">
        <v>156</v>
      </c>
    </row>
    <row r="313" spans="1:15" ht="12.75">
      <c r="A313" s="10">
        <v>0.6763888888888889</v>
      </c>
      <c r="B313" s="5">
        <f t="shared" si="81"/>
        <v>0.6763888888888889</v>
      </c>
      <c r="C313">
        <v>14021</v>
      </c>
      <c r="D313">
        <v>0.9</v>
      </c>
      <c r="E313">
        <v>-9.9</v>
      </c>
      <c r="F313">
        <v>-3.6</v>
      </c>
      <c r="G313">
        <v>-7.4</v>
      </c>
      <c r="H313" s="2">
        <f aca="true" t="shared" si="86" ref="H313:I316">(-D313+F313)/1.6</f>
        <v>-2.8125</v>
      </c>
      <c r="I313" s="2">
        <f t="shared" si="86"/>
        <v>1.5625</v>
      </c>
      <c r="J313" s="2">
        <f aca="true" t="shared" si="87" ref="J313:K316">F313+3*H313</f>
        <v>-12.0375</v>
      </c>
      <c r="K313" s="2">
        <f t="shared" si="87"/>
        <v>-2.7125000000000004</v>
      </c>
      <c r="L313" s="2" t="s">
        <v>175</v>
      </c>
      <c r="M313" s="9">
        <v>16</v>
      </c>
      <c r="N313" s="9">
        <v>5</v>
      </c>
      <c r="O313" s="9">
        <v>0</v>
      </c>
    </row>
    <row r="314" spans="1:15" ht="12.75">
      <c r="A314" s="10">
        <v>0.6784722222222223</v>
      </c>
      <c r="B314" s="5">
        <f t="shared" si="81"/>
        <v>0.6784722222222223</v>
      </c>
      <c r="C314">
        <v>14022</v>
      </c>
      <c r="D314">
        <v>1</v>
      </c>
      <c r="E314">
        <v>-10.3</v>
      </c>
      <c r="F314">
        <v>-3.7</v>
      </c>
      <c r="G314">
        <v>-7.4</v>
      </c>
      <c r="H314" s="2">
        <f t="shared" si="86"/>
        <v>-2.9375</v>
      </c>
      <c r="I314" s="2">
        <f t="shared" si="86"/>
        <v>1.8125000000000002</v>
      </c>
      <c r="J314" s="2">
        <f t="shared" si="87"/>
        <v>-12.5125</v>
      </c>
      <c r="K314" s="2">
        <f t="shared" si="87"/>
        <v>-1.9624999999999995</v>
      </c>
      <c r="L314" s="2" t="s">
        <v>175</v>
      </c>
      <c r="M314" s="9">
        <v>16</v>
      </c>
      <c r="N314" s="9">
        <v>5</v>
      </c>
      <c r="O314" s="9">
        <v>15</v>
      </c>
    </row>
    <row r="315" spans="1:15" ht="12.75">
      <c r="A315" s="10">
        <v>0.6805555555555555</v>
      </c>
      <c r="B315" s="5">
        <f t="shared" si="81"/>
        <v>0.6805555555555555</v>
      </c>
      <c r="C315">
        <v>14023</v>
      </c>
      <c r="D315">
        <v>1</v>
      </c>
      <c r="E315">
        <v>-10.3</v>
      </c>
      <c r="F315">
        <v>-3.7</v>
      </c>
      <c r="G315">
        <v>-7.4</v>
      </c>
      <c r="H315" s="2">
        <f t="shared" si="86"/>
        <v>-2.9375</v>
      </c>
      <c r="I315" s="2">
        <f t="shared" si="86"/>
        <v>1.8125000000000002</v>
      </c>
      <c r="J315" s="2">
        <f t="shared" si="87"/>
        <v>-12.5125</v>
      </c>
      <c r="K315" s="2">
        <f t="shared" si="87"/>
        <v>-1.9624999999999995</v>
      </c>
      <c r="L315" s="2" t="s">
        <v>175</v>
      </c>
      <c r="M315" s="9">
        <v>16</v>
      </c>
      <c r="N315" s="9">
        <v>5</v>
      </c>
      <c r="O315" s="9">
        <v>0</v>
      </c>
    </row>
    <row r="316" spans="1:15" ht="12.75">
      <c r="A316" s="10">
        <v>0.6826388888888889</v>
      </c>
      <c r="B316" s="5">
        <f t="shared" si="81"/>
        <v>0.6826388888888889</v>
      </c>
      <c r="C316">
        <v>14024</v>
      </c>
      <c r="D316">
        <v>1</v>
      </c>
      <c r="E316">
        <v>-10.3</v>
      </c>
      <c r="F316">
        <v>-3.7</v>
      </c>
      <c r="G316">
        <v>-7.4</v>
      </c>
      <c r="H316" s="2">
        <f t="shared" si="86"/>
        <v>-2.9375</v>
      </c>
      <c r="I316" s="2">
        <f t="shared" si="86"/>
        <v>1.8125000000000002</v>
      </c>
      <c r="J316" s="2">
        <f t="shared" si="87"/>
        <v>-12.5125</v>
      </c>
      <c r="K316" s="2">
        <f t="shared" si="87"/>
        <v>-1.9624999999999995</v>
      </c>
      <c r="L316" s="2" t="s">
        <v>175</v>
      </c>
      <c r="M316" s="9">
        <v>16</v>
      </c>
      <c r="N316" s="9">
        <v>5</v>
      </c>
      <c r="O316" s="9">
        <v>15</v>
      </c>
    </row>
    <row r="317" spans="1:16" ht="12.75">
      <c r="A317" s="10">
        <v>0.6840277777777778</v>
      </c>
      <c r="B317" s="5">
        <f t="shared" si="81"/>
        <v>0.6840277777777778</v>
      </c>
      <c r="C317">
        <v>14025</v>
      </c>
      <c r="D317">
        <v>1</v>
      </c>
      <c r="E317">
        <v>-10.3</v>
      </c>
      <c r="F317">
        <v>-3.7</v>
      </c>
      <c r="G317">
        <v>-7.4</v>
      </c>
      <c r="H317" s="2">
        <f aca="true" t="shared" si="88" ref="H317:H329">(-D317+F317)/1.6</f>
        <v>-2.9375</v>
      </c>
      <c r="I317" s="2">
        <f aca="true" t="shared" si="89" ref="I317:I329">(-E317+G317)/1.6</f>
        <v>1.8125000000000002</v>
      </c>
      <c r="J317" s="2">
        <f aca="true" t="shared" si="90" ref="J317:J329">F317+3*H317</f>
        <v>-12.5125</v>
      </c>
      <c r="K317" s="2">
        <f aca="true" t="shared" si="91" ref="K317:K329">G317+3*I317</f>
        <v>-1.9624999999999995</v>
      </c>
      <c r="L317" s="2" t="s">
        <v>175</v>
      </c>
      <c r="M317" s="9">
        <v>16</v>
      </c>
      <c r="N317" s="9">
        <v>5</v>
      </c>
      <c r="O317" s="9">
        <v>0</v>
      </c>
      <c r="P317" s="8" t="s">
        <v>192</v>
      </c>
    </row>
    <row r="318" spans="1:16" ht="26.25">
      <c r="A318" s="10">
        <v>0.7215277777777778</v>
      </c>
      <c r="B318" s="5">
        <f t="shared" si="81"/>
        <v>0.7215277777777778</v>
      </c>
      <c r="C318">
        <v>14026</v>
      </c>
      <c r="D318">
        <v>1</v>
      </c>
      <c r="E318">
        <v>-10.7</v>
      </c>
      <c r="F318">
        <v>-4.4</v>
      </c>
      <c r="G318">
        <v>-7.5</v>
      </c>
      <c r="H318" s="2">
        <f t="shared" si="88"/>
        <v>-3.375</v>
      </c>
      <c r="I318" s="2">
        <f t="shared" si="89"/>
        <v>1.9999999999999996</v>
      </c>
      <c r="J318" s="2">
        <f t="shared" si="90"/>
        <v>-14.525</v>
      </c>
      <c r="K318" s="2">
        <f t="shared" si="91"/>
        <v>-1.5000000000000018</v>
      </c>
      <c r="L318" s="2" t="s">
        <v>175</v>
      </c>
      <c r="M318" s="9">
        <v>16</v>
      </c>
      <c r="N318" s="9">
        <v>5</v>
      </c>
      <c r="O318" s="9">
        <v>15</v>
      </c>
      <c r="P318" s="8" t="s">
        <v>193</v>
      </c>
    </row>
    <row r="319" spans="1:16" ht="26.25">
      <c r="A319" s="10">
        <v>0.7902777777777777</v>
      </c>
      <c r="B319" s="5">
        <f t="shared" si="81"/>
        <v>0.7902777777777777</v>
      </c>
      <c r="C319">
        <v>14027</v>
      </c>
      <c r="D319">
        <v>0.7</v>
      </c>
      <c r="E319">
        <v>-10.5</v>
      </c>
      <c r="F319">
        <v>-4</v>
      </c>
      <c r="G319">
        <v>-7.5</v>
      </c>
      <c r="H319" s="2">
        <f t="shared" si="88"/>
        <v>-2.9375</v>
      </c>
      <c r="I319" s="2">
        <f t="shared" si="89"/>
        <v>1.875</v>
      </c>
      <c r="J319" s="2">
        <f t="shared" si="90"/>
        <v>-12.8125</v>
      </c>
      <c r="K319" s="2">
        <f t="shared" si="91"/>
        <v>-1.875</v>
      </c>
      <c r="L319" s="2" t="s">
        <v>175</v>
      </c>
      <c r="M319" s="9">
        <v>16</v>
      </c>
      <c r="N319" s="9">
        <v>0</v>
      </c>
      <c r="O319" s="9">
        <v>0</v>
      </c>
      <c r="P319" s="8" t="s">
        <v>194</v>
      </c>
    </row>
    <row r="320" spans="1:15" ht="12.75">
      <c r="A320" s="10">
        <v>0.7958333333333334</v>
      </c>
      <c r="B320" s="5">
        <f t="shared" si="81"/>
        <v>0.7958333333333334</v>
      </c>
      <c r="C320">
        <v>14028</v>
      </c>
      <c r="D320">
        <v>0.7</v>
      </c>
      <c r="E320">
        <v>-10.2</v>
      </c>
      <c r="F320">
        <v>-3.9</v>
      </c>
      <c r="G320">
        <v>-7.3</v>
      </c>
      <c r="H320" s="2">
        <f t="shared" si="88"/>
        <v>-2.8749999999999996</v>
      </c>
      <c r="I320" s="2">
        <f t="shared" si="89"/>
        <v>1.8124999999999996</v>
      </c>
      <c r="J320" s="2">
        <f t="shared" si="90"/>
        <v>-12.524999999999999</v>
      </c>
      <c r="K320" s="2">
        <f t="shared" si="91"/>
        <v>-1.8625000000000016</v>
      </c>
      <c r="L320" s="2" t="s">
        <v>175</v>
      </c>
      <c r="M320" s="9">
        <v>16</v>
      </c>
      <c r="N320" s="9">
        <v>5</v>
      </c>
      <c r="O320" s="9">
        <v>15</v>
      </c>
    </row>
    <row r="321" spans="1:15" ht="12.75">
      <c r="A321" s="10">
        <v>0.8034722222222223</v>
      </c>
      <c r="B321" s="5">
        <f t="shared" si="81"/>
        <v>0.8034722222222223</v>
      </c>
      <c r="C321">
        <v>14029</v>
      </c>
      <c r="D321">
        <v>0.9</v>
      </c>
      <c r="E321">
        <v>-10.1</v>
      </c>
      <c r="F321">
        <v>-4.3</v>
      </c>
      <c r="G321">
        <v>-7.6</v>
      </c>
      <c r="H321" s="2">
        <f t="shared" si="88"/>
        <v>-3.25</v>
      </c>
      <c r="I321" s="2">
        <f t="shared" si="89"/>
        <v>1.5625</v>
      </c>
      <c r="J321" s="2">
        <f t="shared" si="90"/>
        <v>-14.05</v>
      </c>
      <c r="K321" s="2">
        <f t="shared" si="91"/>
        <v>-2.9124999999999996</v>
      </c>
      <c r="L321" s="2" t="s">
        <v>175</v>
      </c>
      <c r="M321" s="9">
        <v>16</v>
      </c>
      <c r="N321" s="9">
        <v>5</v>
      </c>
      <c r="O321" s="9">
        <v>15</v>
      </c>
    </row>
    <row r="322" spans="1:15" ht="12.75">
      <c r="A322" s="10">
        <v>0.80625</v>
      </c>
      <c r="B322" s="5">
        <f t="shared" si="81"/>
        <v>0.80625</v>
      </c>
      <c r="C322">
        <v>14030</v>
      </c>
      <c r="D322">
        <v>1.5</v>
      </c>
      <c r="E322">
        <v>-10.1</v>
      </c>
      <c r="F322">
        <v>-3.6</v>
      </c>
      <c r="G322">
        <v>-7.7</v>
      </c>
      <c r="H322" s="2">
        <f t="shared" si="88"/>
        <v>-3.1874999999999996</v>
      </c>
      <c r="I322" s="2">
        <f t="shared" si="89"/>
        <v>1.4999999999999996</v>
      </c>
      <c r="J322" s="2">
        <f t="shared" si="90"/>
        <v>-13.162499999999998</v>
      </c>
      <c r="K322" s="2">
        <f t="shared" si="91"/>
        <v>-3.200000000000002</v>
      </c>
      <c r="L322" s="2" t="s">
        <v>175</v>
      </c>
      <c r="M322" s="9">
        <v>16</v>
      </c>
      <c r="N322" s="9">
        <v>5</v>
      </c>
      <c r="O322" s="9">
        <v>0</v>
      </c>
    </row>
    <row r="323" spans="1:15" ht="12.75">
      <c r="A323" s="10">
        <v>0.8076388888888889</v>
      </c>
      <c r="B323" s="5">
        <f t="shared" si="81"/>
        <v>0.8076388888888889</v>
      </c>
      <c r="C323">
        <v>14031</v>
      </c>
      <c r="D323">
        <v>0.7</v>
      </c>
      <c r="E323">
        <v>-9.9</v>
      </c>
      <c r="F323">
        <v>-4</v>
      </c>
      <c r="G323">
        <v>-7.4</v>
      </c>
      <c r="H323" s="2">
        <f t="shared" si="88"/>
        <v>-2.9375</v>
      </c>
      <c r="I323" s="2">
        <f t="shared" si="89"/>
        <v>1.5625</v>
      </c>
      <c r="J323" s="2">
        <f t="shared" si="90"/>
        <v>-12.8125</v>
      </c>
      <c r="K323" s="2">
        <f t="shared" si="91"/>
        <v>-2.7125000000000004</v>
      </c>
      <c r="L323" s="2" t="s">
        <v>175</v>
      </c>
      <c r="M323" s="9">
        <v>16</v>
      </c>
      <c r="N323" s="9">
        <v>5</v>
      </c>
      <c r="O323" s="9">
        <v>15</v>
      </c>
    </row>
    <row r="324" spans="1:15" ht="12.75">
      <c r="A324" s="10">
        <v>0.8104166666666667</v>
      </c>
      <c r="B324" s="5">
        <f t="shared" si="81"/>
        <v>0.8104166666666667</v>
      </c>
      <c r="C324">
        <v>14032</v>
      </c>
      <c r="D324">
        <v>1.2</v>
      </c>
      <c r="E324">
        <v>-10.1</v>
      </c>
      <c r="F324">
        <v>-3.7</v>
      </c>
      <c r="G324">
        <v>-7.7</v>
      </c>
      <c r="H324" s="2">
        <f t="shared" si="88"/>
        <v>-3.0625</v>
      </c>
      <c r="I324" s="2">
        <f t="shared" si="89"/>
        <v>1.4999999999999996</v>
      </c>
      <c r="J324" s="2">
        <f t="shared" si="90"/>
        <v>-12.8875</v>
      </c>
      <c r="K324" s="2">
        <f t="shared" si="91"/>
        <v>-3.200000000000002</v>
      </c>
      <c r="L324" s="2" t="s">
        <v>175</v>
      </c>
      <c r="M324" s="9">
        <v>16</v>
      </c>
      <c r="N324" s="9">
        <v>5</v>
      </c>
      <c r="O324" s="9">
        <v>0</v>
      </c>
    </row>
    <row r="325" spans="1:15" ht="12.75">
      <c r="A325" s="10">
        <v>0.813888888888889</v>
      </c>
      <c r="B325" s="5">
        <f t="shared" si="81"/>
        <v>0.813888888888889</v>
      </c>
      <c r="C325">
        <v>14033</v>
      </c>
      <c r="D325">
        <v>0.6</v>
      </c>
      <c r="E325">
        <v>-9.9</v>
      </c>
      <c r="F325">
        <v>-4</v>
      </c>
      <c r="G325">
        <v>-7.6</v>
      </c>
      <c r="H325" s="2">
        <f t="shared" si="88"/>
        <v>-2.8749999999999996</v>
      </c>
      <c r="I325" s="2">
        <f t="shared" si="89"/>
        <v>1.4375000000000004</v>
      </c>
      <c r="J325" s="2">
        <f t="shared" si="90"/>
        <v>-12.624999999999998</v>
      </c>
      <c r="K325" s="2">
        <f t="shared" si="91"/>
        <v>-3.287499999999998</v>
      </c>
      <c r="L325" s="2" t="s">
        <v>175</v>
      </c>
      <c r="M325" s="9">
        <v>16</v>
      </c>
      <c r="N325" s="9">
        <v>5</v>
      </c>
      <c r="O325" s="9">
        <v>15</v>
      </c>
    </row>
    <row r="326" spans="1:15" ht="12.75">
      <c r="A326" s="10">
        <v>0.8201388888888889</v>
      </c>
      <c r="B326" s="5">
        <f t="shared" si="81"/>
        <v>0.8201388888888889</v>
      </c>
      <c r="C326">
        <v>14034</v>
      </c>
      <c r="D326">
        <v>0.3</v>
      </c>
      <c r="E326">
        <v>-10.2</v>
      </c>
      <c r="F326">
        <v>-3.9</v>
      </c>
      <c r="G326">
        <v>-7.9</v>
      </c>
      <c r="H326" s="2">
        <f t="shared" si="88"/>
        <v>-2.625</v>
      </c>
      <c r="I326" s="2">
        <f t="shared" si="89"/>
        <v>1.4374999999999993</v>
      </c>
      <c r="J326" s="2">
        <f t="shared" si="90"/>
        <v>-11.775</v>
      </c>
      <c r="K326" s="2">
        <f t="shared" si="91"/>
        <v>-3.587500000000002</v>
      </c>
      <c r="L326" s="2" t="s">
        <v>175</v>
      </c>
      <c r="M326" s="9">
        <v>16</v>
      </c>
      <c r="N326" s="9">
        <v>5</v>
      </c>
      <c r="O326" s="9">
        <v>15</v>
      </c>
    </row>
    <row r="327" spans="1:15" ht="12.75">
      <c r="A327" s="10">
        <v>0.8215277777777777</v>
      </c>
      <c r="B327" s="5">
        <f t="shared" si="81"/>
        <v>0.8215277777777777</v>
      </c>
      <c r="C327">
        <v>14035</v>
      </c>
      <c r="D327">
        <v>0.1</v>
      </c>
      <c r="E327">
        <v>-10.2</v>
      </c>
      <c r="F327">
        <v>-4.3</v>
      </c>
      <c r="G327">
        <v>-7.6</v>
      </c>
      <c r="H327" s="2">
        <f t="shared" si="88"/>
        <v>-2.7499999999999996</v>
      </c>
      <c r="I327" s="2">
        <f t="shared" si="89"/>
        <v>1.6249999999999998</v>
      </c>
      <c r="J327" s="2">
        <f t="shared" si="90"/>
        <v>-12.549999999999997</v>
      </c>
      <c r="K327" s="2">
        <f t="shared" si="91"/>
        <v>-2.7250000000000005</v>
      </c>
      <c r="L327" s="2" t="s">
        <v>175</v>
      </c>
      <c r="M327" s="9">
        <v>16</v>
      </c>
      <c r="N327" s="9">
        <v>5</v>
      </c>
      <c r="O327" s="9">
        <v>0</v>
      </c>
    </row>
    <row r="328" spans="1:16" ht="12.75">
      <c r="A328" s="10">
        <v>0.8333333333333334</v>
      </c>
      <c r="B328" s="5">
        <f t="shared" si="81"/>
        <v>0.8333333333333334</v>
      </c>
      <c r="C328">
        <v>14036</v>
      </c>
      <c r="D328">
        <v>0.3</v>
      </c>
      <c r="E328">
        <v>-9.9</v>
      </c>
      <c r="F328">
        <v>-4.7</v>
      </c>
      <c r="G328">
        <v>-7.4</v>
      </c>
      <c r="H328" s="2">
        <f t="shared" si="88"/>
        <v>-3.125</v>
      </c>
      <c r="I328" s="2">
        <f t="shared" si="89"/>
        <v>1.5625</v>
      </c>
      <c r="J328" s="2">
        <f t="shared" si="90"/>
        <v>-14.075</v>
      </c>
      <c r="K328" s="2">
        <f t="shared" si="91"/>
        <v>-2.7125000000000004</v>
      </c>
      <c r="L328" s="2" t="s">
        <v>175</v>
      </c>
      <c r="M328" s="9">
        <v>4</v>
      </c>
      <c r="N328" s="9">
        <v>5</v>
      </c>
      <c r="O328" s="9">
        <v>15</v>
      </c>
      <c r="P328" s="8" t="s">
        <v>195</v>
      </c>
    </row>
    <row r="329" spans="1:16" ht="26.25">
      <c r="A329" s="10">
        <v>0.842361111111111</v>
      </c>
      <c r="B329" s="5">
        <f t="shared" si="81"/>
        <v>0.842361111111111</v>
      </c>
      <c r="C329">
        <v>14037</v>
      </c>
      <c r="D329">
        <v>1</v>
      </c>
      <c r="E329">
        <v>-9.9</v>
      </c>
      <c r="F329">
        <v>-4.1</v>
      </c>
      <c r="G329">
        <v>-7.6</v>
      </c>
      <c r="H329" s="2">
        <f t="shared" si="88"/>
        <v>-3.1874999999999996</v>
      </c>
      <c r="I329" s="2">
        <f t="shared" si="89"/>
        <v>1.4375000000000004</v>
      </c>
      <c r="J329" s="2">
        <f t="shared" si="90"/>
        <v>-13.662499999999998</v>
      </c>
      <c r="K329" s="2">
        <f t="shared" si="91"/>
        <v>-3.287499999999998</v>
      </c>
      <c r="L329" s="2">
        <v>8</v>
      </c>
      <c r="M329" s="9">
        <v>4</v>
      </c>
      <c r="N329" s="9">
        <v>5</v>
      </c>
      <c r="O329" s="9">
        <v>15</v>
      </c>
      <c r="P329" s="8" t="s">
        <v>198</v>
      </c>
    </row>
    <row r="330" spans="1:16" ht="12.75">
      <c r="A330" s="10">
        <v>0.8430555555555556</v>
      </c>
      <c r="B330" s="5">
        <f t="shared" si="81"/>
        <v>0.8430555555555556</v>
      </c>
      <c r="C330">
        <v>14038</v>
      </c>
      <c r="D330" t="s">
        <v>11</v>
      </c>
      <c r="E330" t="s">
        <v>11</v>
      </c>
      <c r="F330" t="s">
        <v>11</v>
      </c>
      <c r="L330" s="2">
        <v>2</v>
      </c>
      <c r="M330" s="9">
        <v>0.6</v>
      </c>
      <c r="N330" s="9">
        <v>0</v>
      </c>
      <c r="O330" s="9">
        <v>0</v>
      </c>
      <c r="P330" s="8" t="s">
        <v>196</v>
      </c>
    </row>
    <row r="331" spans="1:15" ht="12.75">
      <c r="A331" s="10">
        <v>0.8958333333333334</v>
      </c>
      <c r="B331" s="5">
        <f>A331+TIME(0,0,0)</f>
        <v>0.8958333333333334</v>
      </c>
      <c r="C331">
        <v>14039</v>
      </c>
      <c r="L331" s="2">
        <v>2</v>
      </c>
      <c r="M331" s="9">
        <v>0.6</v>
      </c>
      <c r="N331" s="9">
        <v>0</v>
      </c>
      <c r="O331" s="9">
        <v>0</v>
      </c>
    </row>
    <row r="332" spans="1:15" ht="12.75">
      <c r="A332" s="10">
        <v>0.925</v>
      </c>
      <c r="B332" s="5">
        <f t="shared" si="81"/>
        <v>0.925</v>
      </c>
      <c r="C332">
        <v>14040</v>
      </c>
      <c r="L332" s="2">
        <v>2</v>
      </c>
      <c r="M332" s="9">
        <v>0.6</v>
      </c>
      <c r="N332" s="9">
        <v>0</v>
      </c>
      <c r="O332" s="9">
        <v>0</v>
      </c>
    </row>
    <row r="333" spans="1:15" ht="12.75">
      <c r="A333" s="10">
        <v>0.9319444444444445</v>
      </c>
      <c r="B333" s="5">
        <f t="shared" si="81"/>
        <v>0.9319444444444445</v>
      </c>
      <c r="C333">
        <v>14041</v>
      </c>
      <c r="L333" s="2">
        <v>2</v>
      </c>
      <c r="M333" s="9">
        <v>0.6</v>
      </c>
      <c r="N333" s="9">
        <v>0</v>
      </c>
      <c r="O333" s="9">
        <v>0</v>
      </c>
    </row>
    <row r="334" spans="1:15" ht="12.75">
      <c r="A334" s="10">
        <v>0.9319444444444445</v>
      </c>
      <c r="B334" s="5">
        <f t="shared" si="81"/>
        <v>0.9319444444444445</v>
      </c>
      <c r="C334">
        <v>14042</v>
      </c>
      <c r="L334" s="2">
        <v>2</v>
      </c>
      <c r="M334" s="9">
        <v>0.6</v>
      </c>
      <c r="N334" s="9">
        <v>0</v>
      </c>
      <c r="O334" s="9">
        <v>0</v>
      </c>
    </row>
    <row r="335" spans="1:15" ht="12.75">
      <c r="A335" s="10">
        <v>0.9618055555555555</v>
      </c>
      <c r="B335" s="5">
        <f t="shared" si="81"/>
        <v>0.9618055555555555</v>
      </c>
      <c r="C335">
        <v>14043</v>
      </c>
      <c r="L335" s="2">
        <v>2</v>
      </c>
      <c r="M335" s="9">
        <v>0.6</v>
      </c>
      <c r="N335" s="9">
        <v>0</v>
      </c>
      <c r="O335" s="9">
        <v>0</v>
      </c>
    </row>
    <row r="336" spans="1:15" ht="12.75">
      <c r="A336" s="10">
        <v>0.9659722222222222</v>
      </c>
      <c r="B336" s="5">
        <f t="shared" si="81"/>
        <v>0.9659722222222222</v>
      </c>
      <c r="C336">
        <v>14044</v>
      </c>
      <c r="L336" s="2">
        <v>2</v>
      </c>
      <c r="M336" s="9">
        <v>0.6</v>
      </c>
      <c r="N336" s="9">
        <v>0</v>
      </c>
      <c r="O336" s="9">
        <v>0</v>
      </c>
    </row>
    <row r="337" spans="1:16" ht="12.75">
      <c r="A337" s="10">
        <v>0.9708333333333333</v>
      </c>
      <c r="B337" s="5">
        <f t="shared" si="81"/>
        <v>0.9708333333333333</v>
      </c>
      <c r="C337">
        <v>14045</v>
      </c>
      <c r="L337" s="2">
        <v>2</v>
      </c>
      <c r="M337" s="9">
        <v>0.6</v>
      </c>
      <c r="N337" s="9">
        <v>0</v>
      </c>
      <c r="O337" s="9">
        <v>0</v>
      </c>
      <c r="P337" s="8" t="s">
        <v>197</v>
      </c>
    </row>
    <row r="338" spans="1:16" ht="12.75">
      <c r="A338" s="10">
        <v>0.40069444444444446</v>
      </c>
      <c r="B338" s="5">
        <f t="shared" si="81"/>
        <v>0.40069444444444446</v>
      </c>
      <c r="C338">
        <v>15001</v>
      </c>
      <c r="L338" s="2">
        <v>8</v>
      </c>
      <c r="M338" s="9">
        <v>4</v>
      </c>
      <c r="N338" s="9">
        <v>5</v>
      </c>
      <c r="O338" s="9">
        <v>15</v>
      </c>
      <c r="P338" s="8" t="s">
        <v>156</v>
      </c>
    </row>
    <row r="339" spans="1:16" ht="12.75">
      <c r="A339" s="10">
        <v>0.40277777777777773</v>
      </c>
      <c r="B339" s="5">
        <f t="shared" si="81"/>
        <v>0.40277777777777773</v>
      </c>
      <c r="C339" t="s">
        <v>178</v>
      </c>
      <c r="D339">
        <v>0.3</v>
      </c>
      <c r="E339">
        <v>-10.4</v>
      </c>
      <c r="F339">
        <v>-3.5</v>
      </c>
      <c r="G339">
        <v>-7.4</v>
      </c>
      <c r="H339" s="2">
        <f aca="true" t="shared" si="92" ref="H339:H354">(-D339+F339)/1.6</f>
        <v>-2.3749999999999996</v>
      </c>
      <c r="I339" s="2">
        <f aca="true" t="shared" si="93" ref="I339:I354">(-E339+G339)/1.6</f>
        <v>1.875</v>
      </c>
      <c r="J339" s="2">
        <f aca="true" t="shared" si="94" ref="J339:J354">F339+3*H339</f>
        <v>-10.624999999999998</v>
      </c>
      <c r="K339" s="2">
        <f aca="true" t="shared" si="95" ref="K339:K354">G339+3*I339</f>
        <v>-1.7750000000000004</v>
      </c>
      <c r="P339" s="8" t="s">
        <v>199</v>
      </c>
    </row>
    <row r="340" spans="1:16" ht="26.25">
      <c r="A340" s="10">
        <v>0.4166666666666667</v>
      </c>
      <c r="B340" s="5">
        <f t="shared" si="81"/>
        <v>0.4166666666666667</v>
      </c>
      <c r="C340">
        <v>15002</v>
      </c>
      <c r="D340">
        <v>1</v>
      </c>
      <c r="E340">
        <v>-9.9</v>
      </c>
      <c r="F340">
        <v>-3.7</v>
      </c>
      <c r="G340">
        <v>-7.9</v>
      </c>
      <c r="H340" s="2">
        <f t="shared" si="92"/>
        <v>-2.9375</v>
      </c>
      <c r="I340" s="2">
        <f t="shared" si="93"/>
        <v>1.25</v>
      </c>
      <c r="J340" s="2">
        <f t="shared" si="94"/>
        <v>-12.5125</v>
      </c>
      <c r="K340" s="2">
        <f t="shared" si="95"/>
        <v>-4.15</v>
      </c>
      <c r="L340" s="2" t="s">
        <v>175</v>
      </c>
      <c r="M340" s="9">
        <v>16</v>
      </c>
      <c r="N340" s="9">
        <v>5</v>
      </c>
      <c r="O340" s="9">
        <v>15</v>
      </c>
      <c r="P340" s="8" t="s">
        <v>202</v>
      </c>
    </row>
    <row r="341" spans="1:15" ht="12.75">
      <c r="A341" s="10">
        <v>0.4201388888888889</v>
      </c>
      <c r="B341" s="5">
        <f t="shared" si="81"/>
        <v>0.4201388888888889</v>
      </c>
      <c r="C341">
        <v>15003</v>
      </c>
      <c r="D341">
        <v>0.7</v>
      </c>
      <c r="E341">
        <v>-10.1</v>
      </c>
      <c r="F341">
        <v>-4</v>
      </c>
      <c r="G341">
        <v>-7.7</v>
      </c>
      <c r="H341" s="2">
        <f t="shared" si="92"/>
        <v>-2.9375</v>
      </c>
      <c r="I341" s="2">
        <f t="shared" si="93"/>
        <v>1.4999999999999996</v>
      </c>
      <c r="J341" s="2">
        <f t="shared" si="94"/>
        <v>-12.8125</v>
      </c>
      <c r="K341" s="2">
        <f t="shared" si="95"/>
        <v>-3.200000000000002</v>
      </c>
      <c r="L341" s="2" t="s">
        <v>175</v>
      </c>
      <c r="M341" s="9">
        <v>16</v>
      </c>
      <c r="N341" s="9">
        <v>5</v>
      </c>
      <c r="O341" s="9">
        <v>15</v>
      </c>
    </row>
    <row r="342" spans="1:15" ht="12.75">
      <c r="A342" s="10">
        <v>0.4236111111111111</v>
      </c>
      <c r="B342" s="5">
        <f t="shared" si="81"/>
        <v>0.4236111111111111</v>
      </c>
      <c r="C342">
        <v>15004</v>
      </c>
      <c r="D342">
        <v>0.6</v>
      </c>
      <c r="E342">
        <v>-10.2</v>
      </c>
      <c r="F342">
        <v>-4</v>
      </c>
      <c r="G342">
        <v>-7.6</v>
      </c>
      <c r="H342" s="2">
        <f t="shared" si="92"/>
        <v>-2.8749999999999996</v>
      </c>
      <c r="I342" s="2">
        <f t="shared" si="93"/>
        <v>1.6249999999999998</v>
      </c>
      <c r="J342" s="2">
        <f t="shared" si="94"/>
        <v>-12.624999999999998</v>
      </c>
      <c r="K342" s="2">
        <f t="shared" si="95"/>
        <v>-2.7250000000000005</v>
      </c>
      <c r="L342" s="2" t="s">
        <v>175</v>
      </c>
      <c r="M342" s="9">
        <v>16</v>
      </c>
      <c r="N342" s="9">
        <v>5</v>
      </c>
      <c r="O342" s="9">
        <v>15</v>
      </c>
    </row>
    <row r="343" spans="1:16" ht="12.75">
      <c r="A343" s="10">
        <v>0.42569444444444443</v>
      </c>
      <c r="B343" s="5">
        <f t="shared" si="81"/>
        <v>0.42569444444444443</v>
      </c>
      <c r="C343">
        <v>15005</v>
      </c>
      <c r="D343">
        <v>1</v>
      </c>
      <c r="E343">
        <v>-10.2</v>
      </c>
      <c r="F343">
        <v>-3.7</v>
      </c>
      <c r="G343">
        <v>-7.7</v>
      </c>
      <c r="H343" s="2">
        <f t="shared" si="92"/>
        <v>-2.9375</v>
      </c>
      <c r="I343" s="2">
        <f t="shared" si="93"/>
        <v>1.5624999999999993</v>
      </c>
      <c r="J343" s="2">
        <f t="shared" si="94"/>
        <v>-12.5125</v>
      </c>
      <c r="K343" s="2">
        <f t="shared" si="95"/>
        <v>-3.012500000000002</v>
      </c>
      <c r="L343" s="2" t="s">
        <v>175</v>
      </c>
      <c r="M343" s="9">
        <v>16</v>
      </c>
      <c r="N343" s="9">
        <v>5</v>
      </c>
      <c r="O343" s="9">
        <v>0</v>
      </c>
      <c r="P343" s="8" t="s">
        <v>149</v>
      </c>
    </row>
    <row r="344" spans="1:16" ht="12.75">
      <c r="A344" s="10">
        <v>0.4270833333333333</v>
      </c>
      <c r="B344" s="5">
        <f t="shared" si="81"/>
        <v>0.4270833333333333</v>
      </c>
      <c r="C344">
        <v>15006</v>
      </c>
      <c r="D344">
        <v>0.9</v>
      </c>
      <c r="E344">
        <v>-9.9</v>
      </c>
      <c r="F344">
        <v>-3.9</v>
      </c>
      <c r="G344">
        <v>-7.6</v>
      </c>
      <c r="H344" s="2">
        <f t="shared" si="92"/>
        <v>-2.9999999999999996</v>
      </c>
      <c r="I344" s="2">
        <f t="shared" si="93"/>
        <v>1.4375000000000004</v>
      </c>
      <c r="J344" s="2">
        <f t="shared" si="94"/>
        <v>-12.899999999999999</v>
      </c>
      <c r="K344" s="2">
        <f t="shared" si="95"/>
        <v>-3.287499999999998</v>
      </c>
      <c r="L344" s="2" t="s">
        <v>175</v>
      </c>
      <c r="M344" s="9">
        <v>16</v>
      </c>
      <c r="N344" s="9">
        <v>5</v>
      </c>
      <c r="O344" s="9">
        <v>15</v>
      </c>
      <c r="P344" s="8" t="s">
        <v>200</v>
      </c>
    </row>
    <row r="345" spans="1:15" ht="12.75">
      <c r="A345" s="10">
        <v>0.4298611111111111</v>
      </c>
      <c r="B345" s="5">
        <f t="shared" si="81"/>
        <v>0.4298611111111111</v>
      </c>
      <c r="C345">
        <v>15007</v>
      </c>
      <c r="D345">
        <v>0.9</v>
      </c>
      <c r="E345">
        <v>-9.9</v>
      </c>
      <c r="F345">
        <v>-3.9</v>
      </c>
      <c r="G345">
        <v>-7.6</v>
      </c>
      <c r="H345" s="2">
        <f t="shared" si="92"/>
        <v>-2.9999999999999996</v>
      </c>
      <c r="I345" s="2">
        <f t="shared" si="93"/>
        <v>1.4375000000000004</v>
      </c>
      <c r="J345" s="2">
        <f t="shared" si="94"/>
        <v>-12.899999999999999</v>
      </c>
      <c r="K345" s="2">
        <f t="shared" si="95"/>
        <v>-3.287499999999998</v>
      </c>
      <c r="L345" s="2" t="s">
        <v>175</v>
      </c>
      <c r="M345" s="9">
        <v>16</v>
      </c>
      <c r="N345" s="9">
        <v>5</v>
      </c>
      <c r="O345" s="9">
        <v>0</v>
      </c>
    </row>
    <row r="346" spans="1:16" ht="26.25">
      <c r="A346" s="10">
        <v>0.43194444444444446</v>
      </c>
      <c r="B346" s="5">
        <f t="shared" si="81"/>
        <v>0.43194444444444446</v>
      </c>
      <c r="C346">
        <v>15008</v>
      </c>
      <c r="D346">
        <v>0.9</v>
      </c>
      <c r="E346">
        <v>-9.9</v>
      </c>
      <c r="F346">
        <v>-3.9</v>
      </c>
      <c r="G346">
        <v>-7.6</v>
      </c>
      <c r="H346" s="2">
        <f t="shared" si="92"/>
        <v>-2.9999999999999996</v>
      </c>
      <c r="I346" s="2">
        <f t="shared" si="93"/>
        <v>1.4375000000000004</v>
      </c>
      <c r="J346" s="2">
        <f t="shared" si="94"/>
        <v>-12.899999999999999</v>
      </c>
      <c r="K346" s="2">
        <f t="shared" si="95"/>
        <v>-3.287499999999998</v>
      </c>
      <c r="L346" s="2" t="s">
        <v>175</v>
      </c>
      <c r="M346" s="9">
        <v>16</v>
      </c>
      <c r="N346" s="9">
        <v>5</v>
      </c>
      <c r="O346" s="9">
        <v>15</v>
      </c>
      <c r="P346" s="8" t="s">
        <v>201</v>
      </c>
    </row>
    <row r="347" spans="1:16" ht="26.25">
      <c r="A347" s="10">
        <v>0.43333333333333335</v>
      </c>
      <c r="B347" s="5">
        <f t="shared" si="81"/>
        <v>0.43333333333333335</v>
      </c>
      <c r="C347">
        <v>15009</v>
      </c>
      <c r="D347">
        <v>0.9</v>
      </c>
      <c r="E347">
        <v>-9.9</v>
      </c>
      <c r="F347">
        <v>-3.9</v>
      </c>
      <c r="G347">
        <v>-7.6</v>
      </c>
      <c r="H347" s="2">
        <f t="shared" si="92"/>
        <v>-2.9999999999999996</v>
      </c>
      <c r="I347" s="2">
        <f t="shared" si="93"/>
        <v>1.4375000000000004</v>
      </c>
      <c r="J347" s="2">
        <f t="shared" si="94"/>
        <v>-12.899999999999999</v>
      </c>
      <c r="K347" s="2">
        <f t="shared" si="95"/>
        <v>-3.287499999999998</v>
      </c>
      <c r="L347" s="2" t="s">
        <v>175</v>
      </c>
      <c r="M347" s="9">
        <v>16</v>
      </c>
      <c r="N347" s="9">
        <v>5</v>
      </c>
      <c r="O347" s="9">
        <v>0</v>
      </c>
      <c r="P347" s="8" t="s">
        <v>203</v>
      </c>
    </row>
    <row r="348" spans="1:16" ht="12.75">
      <c r="A348" s="10">
        <v>0.4694444444444445</v>
      </c>
      <c r="B348" s="5">
        <f t="shared" si="81"/>
        <v>0.4694444444444445</v>
      </c>
      <c r="C348">
        <v>15010</v>
      </c>
      <c r="D348">
        <v>0.1</v>
      </c>
      <c r="E348">
        <v>-10.3</v>
      </c>
      <c r="F348">
        <v>-4.1</v>
      </c>
      <c r="G348">
        <v>-7.3</v>
      </c>
      <c r="H348" s="2">
        <f t="shared" si="92"/>
        <v>-2.6249999999999996</v>
      </c>
      <c r="I348" s="2">
        <f t="shared" si="93"/>
        <v>1.8750000000000004</v>
      </c>
      <c r="J348" s="2">
        <f t="shared" si="94"/>
        <v>-11.974999999999998</v>
      </c>
      <c r="K348" s="2">
        <f t="shared" si="95"/>
        <v>-1.674999999999998</v>
      </c>
      <c r="L348" s="2" t="s">
        <v>175</v>
      </c>
      <c r="M348" s="9">
        <v>16</v>
      </c>
      <c r="N348" s="9">
        <v>5</v>
      </c>
      <c r="O348" s="9">
        <v>15</v>
      </c>
      <c r="P348" s="8" t="s">
        <v>204</v>
      </c>
    </row>
    <row r="349" spans="1:15" ht="12.75">
      <c r="A349" s="10">
        <v>0.47361111111111115</v>
      </c>
      <c r="B349" s="5">
        <f t="shared" si="81"/>
        <v>0.47361111111111115</v>
      </c>
      <c r="C349">
        <v>15011</v>
      </c>
      <c r="D349">
        <v>0.1</v>
      </c>
      <c r="E349">
        <v>-10.3</v>
      </c>
      <c r="F349">
        <v>-4.1</v>
      </c>
      <c r="G349">
        <v>-7.3</v>
      </c>
      <c r="H349" s="2">
        <f t="shared" si="92"/>
        <v>-2.6249999999999996</v>
      </c>
      <c r="I349" s="2">
        <f t="shared" si="93"/>
        <v>1.8750000000000004</v>
      </c>
      <c r="J349" s="2">
        <f t="shared" si="94"/>
        <v>-11.974999999999998</v>
      </c>
      <c r="K349" s="2">
        <f t="shared" si="95"/>
        <v>-1.674999999999998</v>
      </c>
      <c r="L349" s="2" t="s">
        <v>175</v>
      </c>
      <c r="M349" s="9">
        <v>16</v>
      </c>
      <c r="N349" s="9">
        <v>5</v>
      </c>
      <c r="O349" s="9">
        <v>15</v>
      </c>
    </row>
    <row r="350" spans="1:16" ht="12.75">
      <c r="A350" s="10">
        <v>0.4777777777777778</v>
      </c>
      <c r="B350" s="5">
        <f t="shared" si="81"/>
        <v>0.4777777777777778</v>
      </c>
      <c r="C350">
        <v>15012</v>
      </c>
      <c r="D350">
        <v>0.1</v>
      </c>
      <c r="E350">
        <v>-10.3</v>
      </c>
      <c r="F350">
        <v>-4.1</v>
      </c>
      <c r="G350">
        <v>-7.3</v>
      </c>
      <c r="H350" s="2">
        <f t="shared" si="92"/>
        <v>-2.6249999999999996</v>
      </c>
      <c r="I350" s="2">
        <f t="shared" si="93"/>
        <v>1.8750000000000004</v>
      </c>
      <c r="J350" s="2">
        <f t="shared" si="94"/>
        <v>-11.974999999999998</v>
      </c>
      <c r="K350" s="2">
        <f t="shared" si="95"/>
        <v>-1.674999999999998</v>
      </c>
      <c r="L350" s="2" t="s">
        <v>175</v>
      </c>
      <c r="M350" s="9">
        <v>16</v>
      </c>
      <c r="N350" s="9">
        <v>5</v>
      </c>
      <c r="O350" s="9">
        <v>15</v>
      </c>
      <c r="P350" s="8" t="s">
        <v>205</v>
      </c>
    </row>
    <row r="351" spans="1:15" ht="12.75">
      <c r="A351" s="10">
        <v>0.4791666666666667</v>
      </c>
      <c r="B351" s="5">
        <f t="shared" si="81"/>
        <v>0.4791666666666667</v>
      </c>
      <c r="C351">
        <v>15013</v>
      </c>
      <c r="D351">
        <v>0.1</v>
      </c>
      <c r="E351">
        <v>-10.3</v>
      </c>
      <c r="F351">
        <v>-4.1</v>
      </c>
      <c r="G351">
        <v>-7.3</v>
      </c>
      <c r="H351" s="2">
        <f t="shared" si="92"/>
        <v>-2.6249999999999996</v>
      </c>
      <c r="I351" s="2">
        <f t="shared" si="93"/>
        <v>1.8750000000000004</v>
      </c>
      <c r="J351" s="2">
        <f t="shared" si="94"/>
        <v>-11.974999999999998</v>
      </c>
      <c r="K351" s="2">
        <f t="shared" si="95"/>
        <v>-1.674999999999998</v>
      </c>
      <c r="L351" s="2" t="s">
        <v>175</v>
      </c>
      <c r="M351" s="9">
        <v>16</v>
      </c>
      <c r="N351" s="9">
        <v>5</v>
      </c>
      <c r="O351" s="9">
        <v>0</v>
      </c>
    </row>
    <row r="352" spans="1:16" ht="12.75">
      <c r="A352" s="10">
        <v>0.5381944444444444</v>
      </c>
      <c r="B352" s="5">
        <f t="shared" si="81"/>
        <v>0.5381944444444444</v>
      </c>
      <c r="C352">
        <v>15014</v>
      </c>
      <c r="D352">
        <v>0.1</v>
      </c>
      <c r="E352">
        <v>-10.3</v>
      </c>
      <c r="F352">
        <v>-4.1</v>
      </c>
      <c r="G352">
        <v>-7.3</v>
      </c>
      <c r="H352" s="2">
        <f t="shared" si="92"/>
        <v>-2.6249999999999996</v>
      </c>
      <c r="I352" s="2">
        <f t="shared" si="93"/>
        <v>1.8750000000000004</v>
      </c>
      <c r="J352" s="2">
        <f t="shared" si="94"/>
        <v>-11.974999999999998</v>
      </c>
      <c r="K352" s="2">
        <f t="shared" si="95"/>
        <v>-1.674999999999998</v>
      </c>
      <c r="L352" s="2" t="s">
        <v>175</v>
      </c>
      <c r="M352" s="9">
        <v>16</v>
      </c>
      <c r="N352" s="9">
        <v>5</v>
      </c>
      <c r="O352" s="9">
        <v>15</v>
      </c>
      <c r="P352" s="8" t="s">
        <v>206</v>
      </c>
    </row>
    <row r="353" spans="1:15" ht="12.75">
      <c r="A353" s="10">
        <v>0.5409722222222222</v>
      </c>
      <c r="B353" s="5">
        <f t="shared" si="81"/>
        <v>0.5409722222222222</v>
      </c>
      <c r="C353">
        <v>15015</v>
      </c>
      <c r="D353">
        <v>0.1</v>
      </c>
      <c r="E353">
        <v>-10.3</v>
      </c>
      <c r="F353">
        <v>-4.1</v>
      </c>
      <c r="G353">
        <v>-7.3</v>
      </c>
      <c r="H353" s="2">
        <f t="shared" si="92"/>
        <v>-2.6249999999999996</v>
      </c>
      <c r="I353" s="2">
        <f t="shared" si="93"/>
        <v>1.8750000000000004</v>
      </c>
      <c r="J353" s="2">
        <f t="shared" si="94"/>
        <v>-11.974999999999998</v>
      </c>
      <c r="K353" s="2">
        <f t="shared" si="95"/>
        <v>-1.674999999999998</v>
      </c>
      <c r="L353" s="2" t="s">
        <v>175</v>
      </c>
      <c r="M353" s="9">
        <v>16</v>
      </c>
      <c r="N353" s="9">
        <v>5</v>
      </c>
      <c r="O353" s="9">
        <v>0</v>
      </c>
    </row>
    <row r="354" spans="1:15" ht="12.75">
      <c r="A354" s="10">
        <v>0.5430555555555555</v>
      </c>
      <c r="B354" s="5">
        <f t="shared" si="81"/>
        <v>0.5430555555555555</v>
      </c>
      <c r="C354">
        <v>15016</v>
      </c>
      <c r="D354">
        <v>0.1</v>
      </c>
      <c r="E354">
        <v>-10.3</v>
      </c>
      <c r="F354">
        <v>-4.1</v>
      </c>
      <c r="G354">
        <v>-7.3</v>
      </c>
      <c r="H354" s="2">
        <f t="shared" si="92"/>
        <v>-2.6249999999999996</v>
      </c>
      <c r="I354" s="2">
        <f t="shared" si="93"/>
        <v>1.8750000000000004</v>
      </c>
      <c r="J354" s="2">
        <f t="shared" si="94"/>
        <v>-11.974999999999998</v>
      </c>
      <c r="K354" s="2">
        <f t="shared" si="95"/>
        <v>-1.674999999999998</v>
      </c>
      <c r="L354" s="2" t="s">
        <v>175</v>
      </c>
      <c r="M354" s="9">
        <v>16</v>
      </c>
      <c r="N354" s="9">
        <v>5</v>
      </c>
      <c r="O354" s="9">
        <v>15</v>
      </c>
    </row>
    <row r="355" spans="1:16" ht="12.75">
      <c r="A355" s="10">
        <v>0.5444444444444444</v>
      </c>
      <c r="B355" s="5">
        <f t="shared" si="81"/>
        <v>0.5444444444444444</v>
      </c>
      <c r="C355">
        <v>15017</v>
      </c>
      <c r="D355">
        <v>0.1</v>
      </c>
      <c r="E355">
        <v>-10.3</v>
      </c>
      <c r="F355">
        <v>-4.1</v>
      </c>
      <c r="G355">
        <v>-7.3</v>
      </c>
      <c r="H355" s="2">
        <f aca="true" t="shared" si="96" ref="H355:H369">(-D355+F355)/1.6</f>
        <v>-2.6249999999999996</v>
      </c>
      <c r="I355" s="2">
        <f aca="true" t="shared" si="97" ref="I355:I369">(-E355+G355)/1.6</f>
        <v>1.8750000000000004</v>
      </c>
      <c r="J355" s="2">
        <f aca="true" t="shared" si="98" ref="J355:J369">F355+3*H355</f>
        <v>-11.974999999999998</v>
      </c>
      <c r="K355" s="2">
        <f aca="true" t="shared" si="99" ref="K355:K369">G355+3*I355</f>
        <v>-1.674999999999998</v>
      </c>
      <c r="L355" s="2" t="s">
        <v>175</v>
      </c>
      <c r="M355" s="9">
        <v>16</v>
      </c>
      <c r="N355" s="9">
        <v>5</v>
      </c>
      <c r="O355" s="9">
        <v>0</v>
      </c>
      <c r="P355" s="8" t="s">
        <v>209</v>
      </c>
    </row>
    <row r="356" spans="1:16" ht="26.25">
      <c r="A356" s="10">
        <v>0.55</v>
      </c>
      <c r="B356" s="5">
        <f t="shared" si="81"/>
        <v>0.55</v>
      </c>
      <c r="C356">
        <v>15018</v>
      </c>
      <c r="D356">
        <v>0.1</v>
      </c>
      <c r="E356">
        <v>-10.3</v>
      </c>
      <c r="F356">
        <v>-4.1</v>
      </c>
      <c r="G356">
        <v>-7.3</v>
      </c>
      <c r="H356" s="2">
        <f t="shared" si="96"/>
        <v>-2.6249999999999996</v>
      </c>
      <c r="I356" s="2">
        <f t="shared" si="97"/>
        <v>1.8750000000000004</v>
      </c>
      <c r="J356" s="2">
        <f t="shared" si="98"/>
        <v>-11.974999999999998</v>
      </c>
      <c r="K356" s="2">
        <f t="shared" si="99"/>
        <v>-1.674999999999998</v>
      </c>
      <c r="L356" s="2" t="s">
        <v>175</v>
      </c>
      <c r="M356" s="9">
        <v>16</v>
      </c>
      <c r="N356" s="9">
        <v>5</v>
      </c>
      <c r="O356" s="9">
        <v>15</v>
      </c>
      <c r="P356" s="8" t="s">
        <v>207</v>
      </c>
    </row>
    <row r="357" spans="1:16" ht="26.25">
      <c r="A357" s="10">
        <v>0.5513888888888888</v>
      </c>
      <c r="B357" s="5">
        <f t="shared" si="81"/>
        <v>0.5513888888888888</v>
      </c>
      <c r="C357">
        <v>15019</v>
      </c>
      <c r="D357">
        <v>0.1</v>
      </c>
      <c r="E357">
        <v>-10.3</v>
      </c>
      <c r="F357">
        <v>-4.1</v>
      </c>
      <c r="G357">
        <v>-7.3</v>
      </c>
      <c r="H357" s="2">
        <f t="shared" si="96"/>
        <v>-2.6249999999999996</v>
      </c>
      <c r="I357" s="2">
        <f t="shared" si="97"/>
        <v>1.8750000000000004</v>
      </c>
      <c r="J357" s="2">
        <f t="shared" si="98"/>
        <v>-11.974999999999998</v>
      </c>
      <c r="K357" s="2">
        <f t="shared" si="99"/>
        <v>-1.674999999999998</v>
      </c>
      <c r="L357" s="2" t="s">
        <v>175</v>
      </c>
      <c r="M357" s="9">
        <v>16</v>
      </c>
      <c r="N357" s="9">
        <v>5</v>
      </c>
      <c r="O357" s="9">
        <v>15</v>
      </c>
      <c r="P357" s="8" t="s">
        <v>208</v>
      </c>
    </row>
    <row r="358" spans="1:16" ht="26.25">
      <c r="A358" s="10">
        <v>0.6201388888888889</v>
      </c>
      <c r="B358" s="5">
        <f t="shared" si="81"/>
        <v>0.6201388888888889</v>
      </c>
      <c r="C358">
        <v>15020</v>
      </c>
      <c r="D358">
        <v>1.1</v>
      </c>
      <c r="E358">
        <v>-10.4</v>
      </c>
      <c r="F358">
        <v>-3.7</v>
      </c>
      <c r="G358">
        <v>-7.7</v>
      </c>
      <c r="H358" s="2">
        <f t="shared" si="96"/>
        <v>-3.0000000000000004</v>
      </c>
      <c r="I358" s="2">
        <f t="shared" si="97"/>
        <v>1.6875</v>
      </c>
      <c r="J358" s="2">
        <f t="shared" si="98"/>
        <v>-12.700000000000003</v>
      </c>
      <c r="K358" s="2">
        <f t="shared" si="99"/>
        <v>-2.6375</v>
      </c>
      <c r="L358" s="2">
        <v>8</v>
      </c>
      <c r="M358" s="9">
        <v>16</v>
      </c>
      <c r="N358" s="9">
        <v>5</v>
      </c>
      <c r="O358" s="9">
        <v>15</v>
      </c>
      <c r="P358" s="8" t="s">
        <v>210</v>
      </c>
    </row>
    <row r="359" spans="1:15" ht="12.75">
      <c r="A359" s="10">
        <v>0.625</v>
      </c>
      <c r="B359" s="5">
        <f t="shared" si="81"/>
        <v>0.625</v>
      </c>
      <c r="C359">
        <v>15021</v>
      </c>
      <c r="D359">
        <v>0.7</v>
      </c>
      <c r="E359">
        <v>-10.3</v>
      </c>
      <c r="F359">
        <v>-3.4</v>
      </c>
      <c r="G359">
        <v>-7.7</v>
      </c>
      <c r="H359" s="2">
        <f t="shared" si="96"/>
        <v>-2.5624999999999996</v>
      </c>
      <c r="I359" s="2">
        <f t="shared" si="97"/>
        <v>1.6250000000000002</v>
      </c>
      <c r="J359" s="2">
        <f t="shared" si="98"/>
        <v>-11.087499999999999</v>
      </c>
      <c r="K359" s="2">
        <f t="shared" si="99"/>
        <v>-2.8249999999999993</v>
      </c>
      <c r="L359" s="2">
        <v>8</v>
      </c>
      <c r="M359" s="9">
        <v>16</v>
      </c>
      <c r="N359" s="9">
        <v>5</v>
      </c>
      <c r="O359" s="9">
        <v>15</v>
      </c>
    </row>
    <row r="360" spans="1:16" ht="12.75">
      <c r="A360" s="10">
        <v>0.6298611111111111</v>
      </c>
      <c r="B360" s="5">
        <f t="shared" si="81"/>
        <v>0.6298611111111111</v>
      </c>
      <c r="C360">
        <v>15022</v>
      </c>
      <c r="D360">
        <v>1.87</v>
      </c>
      <c r="E360">
        <v>-10</v>
      </c>
      <c r="F360">
        <v>-3.9</v>
      </c>
      <c r="G360">
        <v>-8.1</v>
      </c>
      <c r="H360" s="2">
        <f t="shared" si="96"/>
        <v>-3.6062499999999997</v>
      </c>
      <c r="I360" s="2">
        <f t="shared" si="97"/>
        <v>1.1875000000000002</v>
      </c>
      <c r="J360" s="2">
        <f t="shared" si="98"/>
        <v>-14.71875</v>
      </c>
      <c r="K360" s="2">
        <f t="shared" si="99"/>
        <v>-4.537499999999999</v>
      </c>
      <c r="L360" s="2">
        <v>8</v>
      </c>
      <c r="M360" s="9">
        <v>16</v>
      </c>
      <c r="N360" s="9">
        <v>5</v>
      </c>
      <c r="O360" s="9">
        <v>15</v>
      </c>
      <c r="P360" s="8" t="s">
        <v>205</v>
      </c>
    </row>
    <row r="361" spans="1:16" ht="12.75">
      <c r="A361" s="10">
        <v>0.6354166666666666</v>
      </c>
      <c r="B361" s="5">
        <f t="shared" si="81"/>
        <v>0.6354166666666666</v>
      </c>
      <c r="C361">
        <v>15023</v>
      </c>
      <c r="D361">
        <v>1.1</v>
      </c>
      <c r="E361">
        <v>-10.2</v>
      </c>
      <c r="F361">
        <v>-3.9</v>
      </c>
      <c r="G361">
        <v>-8.7</v>
      </c>
      <c r="H361" s="2">
        <f t="shared" si="96"/>
        <v>-3.125</v>
      </c>
      <c r="I361" s="2">
        <f t="shared" si="97"/>
        <v>0.9375</v>
      </c>
      <c r="J361" s="2">
        <f t="shared" si="98"/>
        <v>-13.275</v>
      </c>
      <c r="K361" s="2">
        <f t="shared" si="99"/>
        <v>-5.887499999999999</v>
      </c>
      <c r="L361" s="2">
        <v>8</v>
      </c>
      <c r="M361" s="9">
        <v>16</v>
      </c>
      <c r="N361" s="9">
        <v>5</v>
      </c>
      <c r="O361" s="9">
        <v>15</v>
      </c>
      <c r="P361" s="8" t="s">
        <v>211</v>
      </c>
    </row>
    <row r="362" spans="1:15" ht="12.75">
      <c r="A362" s="10">
        <v>0.642361111111111</v>
      </c>
      <c r="B362" s="5">
        <f t="shared" si="81"/>
        <v>0.642361111111111</v>
      </c>
      <c r="C362">
        <v>15024</v>
      </c>
      <c r="D362">
        <v>1.29</v>
      </c>
      <c r="E362">
        <v>-10.4</v>
      </c>
      <c r="F362">
        <v>-3.7</v>
      </c>
      <c r="G362">
        <v>-7.58</v>
      </c>
      <c r="H362" s="2">
        <f t="shared" si="96"/>
        <v>-3.11875</v>
      </c>
      <c r="I362" s="2">
        <f t="shared" si="97"/>
        <v>1.7625000000000002</v>
      </c>
      <c r="J362" s="2">
        <f t="shared" si="98"/>
        <v>-13.056249999999999</v>
      </c>
      <c r="K362" s="2">
        <f t="shared" si="99"/>
        <v>-2.2924999999999995</v>
      </c>
      <c r="L362" s="2">
        <v>8</v>
      </c>
      <c r="M362" s="9">
        <v>16</v>
      </c>
      <c r="N362" s="9">
        <v>5</v>
      </c>
      <c r="O362" s="9">
        <v>0</v>
      </c>
    </row>
    <row r="363" spans="1:16" ht="12.75">
      <c r="A363" s="10">
        <v>0.64375</v>
      </c>
      <c r="B363" s="5">
        <f t="shared" si="81"/>
        <v>0.64375</v>
      </c>
      <c r="C363">
        <v>15025</v>
      </c>
      <c r="D363">
        <v>1.5</v>
      </c>
      <c r="E363">
        <v>-10.48</v>
      </c>
      <c r="F363">
        <v>-4.1</v>
      </c>
      <c r="G363">
        <v>-7.4</v>
      </c>
      <c r="H363" s="2">
        <f t="shared" si="96"/>
        <v>-3.4999999999999996</v>
      </c>
      <c r="I363" s="2">
        <f t="shared" si="97"/>
        <v>1.925</v>
      </c>
      <c r="J363" s="2">
        <f t="shared" si="98"/>
        <v>-14.599999999999998</v>
      </c>
      <c r="K363" s="2">
        <f t="shared" si="99"/>
        <v>-1.625</v>
      </c>
      <c r="L363" s="2">
        <v>8</v>
      </c>
      <c r="M363" s="9">
        <v>16</v>
      </c>
      <c r="N363" s="9">
        <v>5</v>
      </c>
      <c r="O363" s="9">
        <v>15</v>
      </c>
      <c r="P363" s="8" t="s">
        <v>205</v>
      </c>
    </row>
    <row r="364" spans="1:15" ht="12.75">
      <c r="A364" s="10">
        <v>0.6472222222222223</v>
      </c>
      <c r="B364" s="5">
        <f t="shared" si="81"/>
        <v>0.6472222222222223</v>
      </c>
      <c r="C364">
        <v>15026</v>
      </c>
      <c r="D364">
        <v>-0.2</v>
      </c>
      <c r="E364">
        <v>-11.4</v>
      </c>
      <c r="F364">
        <v>-3.7</v>
      </c>
      <c r="G364">
        <v>-7.6</v>
      </c>
      <c r="H364" s="2">
        <f t="shared" si="96"/>
        <v>-2.1875</v>
      </c>
      <c r="I364" s="2">
        <f t="shared" si="97"/>
        <v>2.3750000000000004</v>
      </c>
      <c r="J364" s="2">
        <f t="shared" si="98"/>
        <v>-10.2625</v>
      </c>
      <c r="K364" s="2">
        <f t="shared" si="99"/>
        <v>-0.47499999999999787</v>
      </c>
      <c r="L364" s="2">
        <v>8</v>
      </c>
      <c r="M364" s="9">
        <v>16</v>
      </c>
      <c r="N364" s="9">
        <v>5</v>
      </c>
      <c r="O364" s="9">
        <v>0</v>
      </c>
    </row>
    <row r="365" spans="1:16" ht="12.75">
      <c r="A365" s="10">
        <v>0.6506944444444445</v>
      </c>
      <c r="B365" s="5">
        <f t="shared" si="81"/>
        <v>0.6506944444444445</v>
      </c>
      <c r="C365">
        <v>15027</v>
      </c>
      <c r="D365">
        <v>0.8</v>
      </c>
      <c r="E365">
        <v>-11</v>
      </c>
      <c r="F365">
        <v>-3.4</v>
      </c>
      <c r="G365">
        <v>-7.6</v>
      </c>
      <c r="H365" s="2">
        <f t="shared" si="96"/>
        <v>-2.625</v>
      </c>
      <c r="I365" s="2">
        <f t="shared" si="97"/>
        <v>2.125</v>
      </c>
      <c r="J365" s="2">
        <f t="shared" si="98"/>
        <v>-11.275</v>
      </c>
      <c r="K365" s="2">
        <f t="shared" si="99"/>
        <v>-1.2249999999999996</v>
      </c>
      <c r="L365" s="2">
        <v>8</v>
      </c>
      <c r="M365" s="9">
        <v>16</v>
      </c>
      <c r="N365" s="9">
        <v>5</v>
      </c>
      <c r="O365" s="9">
        <v>15</v>
      </c>
      <c r="P365" s="8" t="s">
        <v>205</v>
      </c>
    </row>
    <row r="366" spans="1:15" ht="12.75">
      <c r="A366" s="10">
        <v>0.6520833333333333</v>
      </c>
      <c r="B366" s="5">
        <f t="shared" si="81"/>
        <v>0.6520833333333333</v>
      </c>
      <c r="C366">
        <v>15028</v>
      </c>
      <c r="D366">
        <v>0.14</v>
      </c>
      <c r="E366">
        <v>-11.6</v>
      </c>
      <c r="F366">
        <v>-3.4</v>
      </c>
      <c r="G366">
        <v>-8.2</v>
      </c>
      <c r="H366" s="2">
        <f t="shared" si="96"/>
        <v>-2.2125</v>
      </c>
      <c r="I366" s="2">
        <f t="shared" si="97"/>
        <v>2.125</v>
      </c>
      <c r="J366" s="2">
        <f t="shared" si="98"/>
        <v>-10.0375</v>
      </c>
      <c r="K366" s="2">
        <f t="shared" si="99"/>
        <v>-1.8249999999999993</v>
      </c>
      <c r="L366" s="2">
        <v>8</v>
      </c>
      <c r="M366" s="9">
        <v>16</v>
      </c>
      <c r="N366" s="9">
        <v>5</v>
      </c>
      <c r="O366" s="9">
        <v>15</v>
      </c>
    </row>
    <row r="367" spans="1:15" ht="12.75">
      <c r="A367" s="10">
        <v>0.7097222222222223</v>
      </c>
      <c r="B367" s="5">
        <f t="shared" si="81"/>
        <v>0.7097222222222223</v>
      </c>
      <c r="C367">
        <v>15029</v>
      </c>
      <c r="D367">
        <v>0.43</v>
      </c>
      <c r="E367">
        <v>-10.72</v>
      </c>
      <c r="F367">
        <v>-3.72</v>
      </c>
      <c r="G367">
        <v>-8</v>
      </c>
      <c r="H367" s="2">
        <f t="shared" si="96"/>
        <v>-2.59375</v>
      </c>
      <c r="I367" s="2">
        <f t="shared" si="97"/>
        <v>1.7000000000000004</v>
      </c>
      <c r="J367" s="2">
        <f t="shared" si="98"/>
        <v>-11.50125</v>
      </c>
      <c r="K367" s="2">
        <f t="shared" si="99"/>
        <v>-2.8999999999999986</v>
      </c>
      <c r="L367" s="2">
        <v>8</v>
      </c>
      <c r="M367" s="9">
        <v>6</v>
      </c>
      <c r="N367" s="9">
        <v>5</v>
      </c>
      <c r="O367" s="9">
        <v>15</v>
      </c>
    </row>
    <row r="368" spans="1:16" ht="12.75">
      <c r="A368" s="10">
        <v>0.7166666666666667</v>
      </c>
      <c r="B368" s="5">
        <f t="shared" si="81"/>
        <v>0.7166666666666667</v>
      </c>
      <c r="C368">
        <v>15030</v>
      </c>
      <c r="D368">
        <v>0.29</v>
      </c>
      <c r="E368">
        <v>-9.7</v>
      </c>
      <c r="F368">
        <v>-4.1</v>
      </c>
      <c r="G368">
        <v>-8.1</v>
      </c>
      <c r="H368" s="2">
        <f t="shared" si="96"/>
        <v>-2.7437499999999995</v>
      </c>
      <c r="I368" s="2">
        <f t="shared" si="97"/>
        <v>0.9999999999999998</v>
      </c>
      <c r="J368" s="2">
        <f t="shared" si="98"/>
        <v>-12.331249999999999</v>
      </c>
      <c r="K368" s="2">
        <f t="shared" si="99"/>
        <v>-5.1000000000000005</v>
      </c>
      <c r="L368" s="2">
        <v>8</v>
      </c>
      <c r="M368" s="9">
        <v>6</v>
      </c>
      <c r="N368" s="9">
        <v>5</v>
      </c>
      <c r="O368" s="9">
        <v>0</v>
      </c>
      <c r="P368" s="8" t="s">
        <v>149</v>
      </c>
    </row>
    <row r="369" spans="1:15" ht="12.75">
      <c r="A369" s="10">
        <v>0.720138888888889</v>
      </c>
      <c r="B369" s="5">
        <f t="shared" si="81"/>
        <v>0.720138888888889</v>
      </c>
      <c r="C369">
        <v>15031</v>
      </c>
      <c r="D369">
        <v>0</v>
      </c>
      <c r="E369">
        <v>-10.7</v>
      </c>
      <c r="F369">
        <v>-3.8</v>
      </c>
      <c r="G369">
        <v>-7.7</v>
      </c>
      <c r="H369" s="2">
        <f t="shared" si="96"/>
        <v>-2.3749999999999996</v>
      </c>
      <c r="I369" s="2">
        <f t="shared" si="97"/>
        <v>1.8749999999999993</v>
      </c>
      <c r="J369" s="2">
        <f t="shared" si="98"/>
        <v>-10.924999999999997</v>
      </c>
      <c r="K369" s="2">
        <f t="shared" si="99"/>
        <v>-2.075000000000002</v>
      </c>
      <c r="L369" s="2">
        <v>8</v>
      </c>
      <c r="M369" s="9">
        <v>6</v>
      </c>
      <c r="N369" s="9">
        <v>5</v>
      </c>
      <c r="O369" s="9">
        <v>15</v>
      </c>
    </row>
    <row r="370" spans="1:16" ht="12.75">
      <c r="A370" s="10">
        <v>0.7215277777777778</v>
      </c>
      <c r="B370" s="5">
        <f t="shared" si="81"/>
        <v>0.7215277777777778</v>
      </c>
      <c r="C370">
        <v>15032</v>
      </c>
      <c r="D370">
        <v>0.8</v>
      </c>
      <c r="E370">
        <v>-11.7</v>
      </c>
      <c r="F370">
        <v>-3.8</v>
      </c>
      <c r="G370">
        <v>-7.5</v>
      </c>
      <c r="H370" s="2">
        <f aca="true" t="shared" si="100" ref="H370:H389">(-D370+F370)/1.6</f>
        <v>-2.8749999999999996</v>
      </c>
      <c r="I370" s="2">
        <f aca="true" t="shared" si="101" ref="I370:I389">(-E370+G370)/1.6</f>
        <v>2.6249999999999996</v>
      </c>
      <c r="J370" s="2">
        <f aca="true" t="shared" si="102" ref="J370:J389">F370+3*H370</f>
        <v>-12.424999999999997</v>
      </c>
      <c r="K370" s="2">
        <f aca="true" t="shared" si="103" ref="K370:K389">G370+3*I370</f>
        <v>0.3749999999999982</v>
      </c>
      <c r="L370" s="2">
        <v>8</v>
      </c>
      <c r="M370" s="9">
        <v>6</v>
      </c>
      <c r="N370" s="9">
        <v>5</v>
      </c>
      <c r="O370" s="9">
        <v>0</v>
      </c>
      <c r="P370" s="8" t="s">
        <v>149</v>
      </c>
    </row>
    <row r="371" spans="1:15" ht="12.75">
      <c r="A371" s="10">
        <v>0.7270833333333333</v>
      </c>
      <c r="B371" s="5">
        <f t="shared" si="81"/>
        <v>0.7270833333333333</v>
      </c>
      <c r="C371">
        <v>15033</v>
      </c>
      <c r="D371">
        <v>1.5</v>
      </c>
      <c r="E371">
        <v>-11</v>
      </c>
      <c r="F371">
        <v>-4</v>
      </c>
      <c r="G371">
        <v>-7.7</v>
      </c>
      <c r="H371" s="2">
        <f t="shared" si="100"/>
        <v>-3.4375</v>
      </c>
      <c r="I371" s="2">
        <f t="shared" si="101"/>
        <v>2.0624999999999996</v>
      </c>
      <c r="J371" s="2">
        <f t="shared" si="102"/>
        <v>-14.3125</v>
      </c>
      <c r="K371" s="2">
        <f t="shared" si="103"/>
        <v>-1.512500000000002</v>
      </c>
      <c r="L371" s="2">
        <v>8</v>
      </c>
      <c r="M371" s="9">
        <v>6</v>
      </c>
      <c r="N371" s="9">
        <v>5</v>
      </c>
      <c r="O371" s="9">
        <v>15</v>
      </c>
    </row>
    <row r="372" spans="1:16" ht="12.75">
      <c r="A372" s="10">
        <v>0.7284722222222223</v>
      </c>
      <c r="B372" s="5">
        <f t="shared" si="81"/>
        <v>0.7284722222222223</v>
      </c>
      <c r="C372">
        <v>15034</v>
      </c>
      <c r="D372">
        <v>1.6</v>
      </c>
      <c r="E372">
        <v>-10.2</v>
      </c>
      <c r="F372">
        <v>-3.9</v>
      </c>
      <c r="G372">
        <v>-8</v>
      </c>
      <c r="H372" s="2">
        <f t="shared" si="100"/>
        <v>-3.4375</v>
      </c>
      <c r="I372" s="2">
        <f t="shared" si="101"/>
        <v>1.3749999999999996</v>
      </c>
      <c r="J372" s="2">
        <f t="shared" si="102"/>
        <v>-14.2125</v>
      </c>
      <c r="K372" s="2">
        <f t="shared" si="103"/>
        <v>-3.8750000000000018</v>
      </c>
      <c r="L372" s="2">
        <v>8</v>
      </c>
      <c r="M372" s="9">
        <v>6</v>
      </c>
      <c r="N372" s="9">
        <v>5</v>
      </c>
      <c r="O372" s="9">
        <v>0</v>
      </c>
      <c r="P372" s="8" t="s">
        <v>149</v>
      </c>
    </row>
    <row r="373" spans="1:15" ht="12.75">
      <c r="A373" s="10">
        <v>0.7319444444444444</v>
      </c>
      <c r="B373" s="5">
        <f t="shared" si="81"/>
        <v>0.7319444444444444</v>
      </c>
      <c r="C373">
        <v>15035</v>
      </c>
      <c r="D373">
        <v>1.15</v>
      </c>
      <c r="E373">
        <v>-10.3</v>
      </c>
      <c r="F373">
        <v>-3.8</v>
      </c>
      <c r="G373">
        <v>-7.7</v>
      </c>
      <c r="H373" s="2">
        <f t="shared" si="100"/>
        <v>-3.0937499999999996</v>
      </c>
      <c r="I373" s="2">
        <f t="shared" si="101"/>
        <v>1.6250000000000002</v>
      </c>
      <c r="J373" s="2">
        <f t="shared" si="102"/>
        <v>-13.081249999999997</v>
      </c>
      <c r="K373" s="2">
        <f t="shared" si="103"/>
        <v>-2.8249999999999993</v>
      </c>
      <c r="L373" s="2">
        <v>8</v>
      </c>
      <c r="M373" s="9">
        <v>6</v>
      </c>
      <c r="N373" s="9">
        <v>5</v>
      </c>
      <c r="O373" s="9">
        <v>15</v>
      </c>
    </row>
    <row r="374" spans="1:16" ht="12.75">
      <c r="A374" s="10">
        <v>0.7340277777777778</v>
      </c>
      <c r="B374" s="5">
        <f t="shared" si="81"/>
        <v>0.7340277777777778</v>
      </c>
      <c r="C374">
        <v>15036</v>
      </c>
      <c r="D374">
        <v>1.3</v>
      </c>
      <c r="E374">
        <v>-10.48</v>
      </c>
      <c r="F374">
        <v>-3.8</v>
      </c>
      <c r="G374">
        <v>-7.6</v>
      </c>
      <c r="H374" s="2">
        <f t="shared" si="100"/>
        <v>-3.1874999999999996</v>
      </c>
      <c r="I374" s="2">
        <f t="shared" si="101"/>
        <v>1.8000000000000005</v>
      </c>
      <c r="J374" s="2">
        <f t="shared" si="102"/>
        <v>-13.362499999999997</v>
      </c>
      <c r="K374" s="2">
        <f t="shared" si="103"/>
        <v>-2.1999999999999984</v>
      </c>
      <c r="L374" s="2">
        <v>8</v>
      </c>
      <c r="M374" s="9">
        <v>6</v>
      </c>
      <c r="N374" s="9">
        <v>5</v>
      </c>
      <c r="O374" s="9">
        <v>0</v>
      </c>
      <c r="P374" s="8" t="s">
        <v>149</v>
      </c>
    </row>
    <row r="375" spans="1:15" ht="12.75">
      <c r="A375" s="10">
        <v>0.7423611111111111</v>
      </c>
      <c r="B375" s="5">
        <f t="shared" si="81"/>
        <v>0.7423611111111111</v>
      </c>
      <c r="C375">
        <v>15037</v>
      </c>
      <c r="D375">
        <v>1.15</v>
      </c>
      <c r="E375">
        <v>-10.34</v>
      </c>
      <c r="F375">
        <v>-4.1</v>
      </c>
      <c r="G375">
        <v>-7.7</v>
      </c>
      <c r="H375" s="2">
        <f t="shared" si="100"/>
        <v>-3.28125</v>
      </c>
      <c r="I375" s="2">
        <f t="shared" si="101"/>
        <v>1.6499999999999997</v>
      </c>
      <c r="J375" s="2">
        <f t="shared" si="102"/>
        <v>-13.94375</v>
      </c>
      <c r="K375" s="2">
        <f t="shared" si="103"/>
        <v>-2.750000000000001</v>
      </c>
      <c r="L375" s="2">
        <v>8</v>
      </c>
      <c r="M375" s="9">
        <v>6</v>
      </c>
      <c r="N375" s="9">
        <v>5</v>
      </c>
      <c r="O375" s="9">
        <v>15</v>
      </c>
    </row>
    <row r="376" spans="1:15" ht="12.75">
      <c r="A376" s="10">
        <v>0.779861111111111</v>
      </c>
      <c r="B376" s="5">
        <f t="shared" si="81"/>
        <v>0.779861111111111</v>
      </c>
      <c r="C376">
        <v>15038</v>
      </c>
      <c r="D376">
        <v>-0.14</v>
      </c>
      <c r="E376">
        <v>-10.48</v>
      </c>
      <c r="F376">
        <v>-3.72</v>
      </c>
      <c r="G376">
        <v>-7.4</v>
      </c>
      <c r="H376" s="2">
        <f t="shared" si="100"/>
        <v>-2.2375</v>
      </c>
      <c r="I376" s="2">
        <f t="shared" si="101"/>
        <v>1.925</v>
      </c>
      <c r="J376" s="2">
        <f t="shared" si="102"/>
        <v>-10.4325</v>
      </c>
      <c r="K376" s="2">
        <f t="shared" si="103"/>
        <v>-1.625</v>
      </c>
      <c r="L376" s="2">
        <v>8</v>
      </c>
      <c r="M376" s="9">
        <v>10</v>
      </c>
      <c r="N376" s="9">
        <v>5</v>
      </c>
      <c r="O376" s="9">
        <v>15</v>
      </c>
    </row>
    <row r="377" spans="1:15" ht="12.75">
      <c r="A377" s="10">
        <v>0.7888888888888889</v>
      </c>
      <c r="B377" s="5">
        <f t="shared" si="81"/>
        <v>0.7888888888888889</v>
      </c>
      <c r="C377">
        <v>15039</v>
      </c>
      <c r="D377">
        <v>0.14</v>
      </c>
      <c r="E377">
        <v>-10.89</v>
      </c>
      <c r="F377">
        <v>-4.13</v>
      </c>
      <c r="G377">
        <v>-7.58</v>
      </c>
      <c r="H377" s="2">
        <f t="shared" si="100"/>
        <v>-2.6687499999999997</v>
      </c>
      <c r="I377" s="2">
        <f t="shared" si="101"/>
        <v>2.06875</v>
      </c>
      <c r="J377" s="2">
        <f t="shared" si="102"/>
        <v>-12.13625</v>
      </c>
      <c r="K377" s="2">
        <f t="shared" si="103"/>
        <v>-1.3737499999999994</v>
      </c>
      <c r="L377" s="2">
        <v>8</v>
      </c>
      <c r="M377" s="9">
        <v>8</v>
      </c>
      <c r="N377" s="9">
        <v>5</v>
      </c>
      <c r="O377" s="9">
        <v>15</v>
      </c>
    </row>
    <row r="378" spans="1:15" ht="12.75">
      <c r="A378" s="10">
        <v>0.7986111111111112</v>
      </c>
      <c r="B378" s="5">
        <f t="shared" si="81"/>
        <v>0.7986111111111112</v>
      </c>
      <c r="C378">
        <v>15040</v>
      </c>
      <c r="D378">
        <v>2.01</v>
      </c>
      <c r="E378">
        <v>-10.75</v>
      </c>
      <c r="F378">
        <v>-1.1</v>
      </c>
      <c r="G378">
        <v>-8.38</v>
      </c>
      <c r="H378" s="2">
        <f t="shared" si="100"/>
        <v>-1.9437499999999999</v>
      </c>
      <c r="I378" s="2">
        <f t="shared" si="101"/>
        <v>1.4812499999999995</v>
      </c>
      <c r="J378" s="2">
        <f t="shared" si="102"/>
        <v>-6.93125</v>
      </c>
      <c r="K378" s="2">
        <f t="shared" si="103"/>
        <v>-3.936250000000002</v>
      </c>
      <c r="L378" s="2">
        <v>8</v>
      </c>
      <c r="M378" s="9">
        <v>8</v>
      </c>
      <c r="N378" s="9">
        <v>5</v>
      </c>
      <c r="O378" s="9">
        <v>15</v>
      </c>
    </row>
    <row r="379" spans="1:15" ht="12.75">
      <c r="A379" s="10">
        <v>0.8041666666666667</v>
      </c>
      <c r="B379" s="5">
        <f t="shared" si="81"/>
        <v>0.8041666666666667</v>
      </c>
      <c r="C379">
        <v>15041</v>
      </c>
      <c r="D379">
        <v>2.73</v>
      </c>
      <c r="E379">
        <v>-10.6</v>
      </c>
      <c r="F379">
        <v>-1.2</v>
      </c>
      <c r="G379">
        <v>-8.38</v>
      </c>
      <c r="H379" s="2">
        <f t="shared" si="100"/>
        <v>-2.45625</v>
      </c>
      <c r="I379" s="2">
        <f t="shared" si="101"/>
        <v>1.3874999999999993</v>
      </c>
      <c r="J379" s="2">
        <f t="shared" si="102"/>
        <v>-8.56875</v>
      </c>
      <c r="K379" s="2">
        <f t="shared" si="103"/>
        <v>-4.217500000000003</v>
      </c>
      <c r="L379" s="2">
        <v>8</v>
      </c>
      <c r="M379" s="9">
        <v>6</v>
      </c>
      <c r="N379" s="9">
        <v>5</v>
      </c>
      <c r="O379" s="9">
        <v>15</v>
      </c>
    </row>
    <row r="380" spans="1:15" ht="12.75">
      <c r="A380" s="10">
        <v>0.8118055555555556</v>
      </c>
      <c r="B380" s="5">
        <f t="shared" si="81"/>
        <v>0.8118055555555556</v>
      </c>
      <c r="C380">
        <v>15042</v>
      </c>
      <c r="D380">
        <v>3</v>
      </c>
      <c r="E380">
        <v>-10.3</v>
      </c>
      <c r="F380">
        <v>-0.5</v>
      </c>
      <c r="G380">
        <v>-8.2</v>
      </c>
      <c r="H380" s="2">
        <f t="shared" si="100"/>
        <v>-2.1875</v>
      </c>
      <c r="I380" s="2">
        <f t="shared" si="101"/>
        <v>1.3125000000000009</v>
      </c>
      <c r="J380" s="2">
        <f t="shared" si="102"/>
        <v>-7.0625</v>
      </c>
      <c r="K380" s="2">
        <f t="shared" si="103"/>
        <v>-4.262499999999997</v>
      </c>
      <c r="L380" s="2">
        <v>8</v>
      </c>
      <c r="M380" s="9">
        <v>6</v>
      </c>
      <c r="N380" s="9">
        <v>5</v>
      </c>
      <c r="O380" s="9">
        <v>15</v>
      </c>
    </row>
    <row r="381" spans="1:15" ht="12.75">
      <c r="A381" s="10">
        <v>0.8305555555555556</v>
      </c>
      <c r="B381" s="5">
        <f t="shared" si="81"/>
        <v>0.8305555555555556</v>
      </c>
      <c r="C381">
        <v>15043</v>
      </c>
      <c r="D381">
        <v>2.87</v>
      </c>
      <c r="E381">
        <v>-10.2</v>
      </c>
      <c r="F381">
        <v>-1.2</v>
      </c>
      <c r="G381">
        <v>-7.7</v>
      </c>
      <c r="H381" s="2">
        <f t="shared" si="100"/>
        <v>-2.54375</v>
      </c>
      <c r="I381" s="2">
        <f t="shared" si="101"/>
        <v>1.5624999999999993</v>
      </c>
      <c r="J381" s="2">
        <f t="shared" si="102"/>
        <v>-8.83125</v>
      </c>
      <c r="K381" s="2">
        <f t="shared" si="103"/>
        <v>-3.012500000000002</v>
      </c>
      <c r="L381" s="2">
        <v>16</v>
      </c>
      <c r="M381" s="9">
        <v>6</v>
      </c>
      <c r="N381" s="9">
        <v>5</v>
      </c>
      <c r="O381" s="9">
        <v>15</v>
      </c>
    </row>
    <row r="382" spans="1:15" ht="12.75">
      <c r="A382" s="10">
        <v>0.8743055555555556</v>
      </c>
      <c r="B382" s="5">
        <f t="shared" si="81"/>
        <v>0.8743055555555556</v>
      </c>
      <c r="C382">
        <v>15044</v>
      </c>
      <c r="D382">
        <v>2.87</v>
      </c>
      <c r="E382">
        <v>-10.2</v>
      </c>
      <c r="F382">
        <v>-1.2</v>
      </c>
      <c r="G382">
        <v>-7.7</v>
      </c>
      <c r="H382" s="2">
        <f t="shared" si="100"/>
        <v>-2.54375</v>
      </c>
      <c r="I382" s="2">
        <f t="shared" si="101"/>
        <v>1.5624999999999993</v>
      </c>
      <c r="J382" s="2">
        <f t="shared" si="102"/>
        <v>-8.83125</v>
      </c>
      <c r="K382" s="2">
        <f t="shared" si="103"/>
        <v>-3.012500000000002</v>
      </c>
      <c r="L382" s="2">
        <v>4</v>
      </c>
      <c r="M382" s="9">
        <v>12</v>
      </c>
      <c r="N382" s="9">
        <v>5</v>
      </c>
      <c r="O382" s="9">
        <v>15</v>
      </c>
    </row>
    <row r="383" spans="1:15" ht="12.75">
      <c r="A383" s="10">
        <v>0.8777777777777778</v>
      </c>
      <c r="B383" s="5">
        <f t="shared" si="81"/>
        <v>0.8777777777777778</v>
      </c>
      <c r="C383">
        <v>15045</v>
      </c>
      <c r="D383">
        <v>2.87</v>
      </c>
      <c r="E383">
        <v>-10.2</v>
      </c>
      <c r="F383">
        <v>-0.69</v>
      </c>
      <c r="G383">
        <v>-8.2</v>
      </c>
      <c r="H383" s="2">
        <f t="shared" si="100"/>
        <v>-2.225</v>
      </c>
      <c r="I383" s="2">
        <f t="shared" si="101"/>
        <v>1.25</v>
      </c>
      <c r="J383" s="2">
        <f t="shared" si="102"/>
        <v>-7.365</v>
      </c>
      <c r="K383" s="2">
        <f t="shared" si="103"/>
        <v>-4.449999999999999</v>
      </c>
      <c r="L383" s="2">
        <v>4</v>
      </c>
      <c r="M383" s="9">
        <v>12</v>
      </c>
      <c r="N383" s="9">
        <v>5</v>
      </c>
      <c r="O383" s="9">
        <v>15</v>
      </c>
    </row>
    <row r="384" spans="1:16" ht="12.75">
      <c r="A384" s="10">
        <v>0.3958333333333333</v>
      </c>
      <c r="B384" s="5">
        <f t="shared" si="81"/>
        <v>0.3958333333333333</v>
      </c>
      <c r="C384">
        <v>16001</v>
      </c>
      <c r="D384">
        <v>4</v>
      </c>
      <c r="E384">
        <v>-10</v>
      </c>
      <c r="F384">
        <v>-0.13</v>
      </c>
      <c r="G384">
        <v>-7.7</v>
      </c>
      <c r="H384" s="2">
        <f t="shared" si="100"/>
        <v>-2.58125</v>
      </c>
      <c r="I384" s="2">
        <f t="shared" si="101"/>
        <v>1.4374999999999998</v>
      </c>
      <c r="J384" s="2">
        <f t="shared" si="102"/>
        <v>-7.873749999999999</v>
      </c>
      <c r="K384" s="2">
        <f t="shared" si="103"/>
        <v>-3.387500000000001</v>
      </c>
      <c r="L384" s="2">
        <v>1</v>
      </c>
      <c r="M384" s="9">
        <v>2.5</v>
      </c>
      <c r="N384" s="9">
        <v>0</v>
      </c>
      <c r="O384" s="9">
        <v>15</v>
      </c>
      <c r="P384" s="8" t="s">
        <v>212</v>
      </c>
    </row>
    <row r="385" spans="1:16" ht="12.75">
      <c r="A385" s="10">
        <v>0.3979166666666667</v>
      </c>
      <c r="B385" s="5">
        <f t="shared" si="81"/>
        <v>0.3979166666666667</v>
      </c>
      <c r="C385">
        <v>16002</v>
      </c>
      <c r="D385">
        <v>3.3</v>
      </c>
      <c r="E385">
        <v>-10.4</v>
      </c>
      <c r="F385">
        <v>-0.13</v>
      </c>
      <c r="G385">
        <v>-7.7</v>
      </c>
      <c r="H385" s="2">
        <f t="shared" si="100"/>
        <v>-2.14375</v>
      </c>
      <c r="I385" s="2">
        <f t="shared" si="101"/>
        <v>1.6875</v>
      </c>
      <c r="J385" s="2">
        <f t="shared" si="102"/>
        <v>-6.561249999999999</v>
      </c>
      <c r="K385" s="2">
        <f t="shared" si="103"/>
        <v>-2.6375</v>
      </c>
      <c r="L385" s="2">
        <v>4</v>
      </c>
      <c r="M385" s="9">
        <v>10</v>
      </c>
      <c r="N385" s="9">
        <v>4.1</v>
      </c>
      <c r="O385" s="9">
        <v>15</v>
      </c>
      <c r="P385" s="8" t="s">
        <v>205</v>
      </c>
    </row>
    <row r="386" spans="1:16" ht="12.75">
      <c r="A386" s="10">
        <v>0.4131944444444444</v>
      </c>
      <c r="B386" s="5">
        <f t="shared" si="81"/>
        <v>0.4131944444444444</v>
      </c>
      <c r="C386">
        <v>16003</v>
      </c>
      <c r="D386">
        <v>3.5</v>
      </c>
      <c r="E386">
        <v>-10.2</v>
      </c>
      <c r="F386">
        <v>0</v>
      </c>
      <c r="G386">
        <v>-8.2</v>
      </c>
      <c r="H386" s="2">
        <f t="shared" si="100"/>
        <v>-2.1875</v>
      </c>
      <c r="I386" s="2">
        <f t="shared" si="101"/>
        <v>1.25</v>
      </c>
      <c r="J386" s="2">
        <f t="shared" si="102"/>
        <v>-6.5625</v>
      </c>
      <c r="K386" s="2">
        <f t="shared" si="103"/>
        <v>-4.449999999999999</v>
      </c>
      <c r="L386" s="2">
        <v>4</v>
      </c>
      <c r="M386" s="9">
        <v>12</v>
      </c>
      <c r="N386" s="9">
        <v>4.1</v>
      </c>
      <c r="O386" s="9">
        <v>15</v>
      </c>
      <c r="P386" s="8" t="s">
        <v>205</v>
      </c>
    </row>
    <row r="387" spans="1:16" ht="12.75">
      <c r="A387" s="10">
        <v>0.42430555555555555</v>
      </c>
      <c r="B387" s="5">
        <f t="shared" si="81"/>
        <v>0.42430555555555555</v>
      </c>
      <c r="C387">
        <v>16004</v>
      </c>
      <c r="D387">
        <v>3.3</v>
      </c>
      <c r="E387">
        <v>-10</v>
      </c>
      <c r="F387">
        <v>0.1</v>
      </c>
      <c r="G387">
        <v>-8</v>
      </c>
      <c r="H387" s="2">
        <f t="shared" si="100"/>
        <v>-1.9999999999999998</v>
      </c>
      <c r="I387" s="2">
        <f t="shared" si="101"/>
        <v>1.25</v>
      </c>
      <c r="J387" s="2">
        <f t="shared" si="102"/>
        <v>-5.8999999999999995</v>
      </c>
      <c r="K387" s="2">
        <f t="shared" si="103"/>
        <v>-4.25</v>
      </c>
      <c r="L387" s="2">
        <v>4</v>
      </c>
      <c r="M387" s="9">
        <v>14</v>
      </c>
      <c r="N387" s="9">
        <v>6</v>
      </c>
      <c r="O387" s="9">
        <v>15</v>
      </c>
      <c r="P387" s="8" t="s">
        <v>213</v>
      </c>
    </row>
    <row r="388" spans="1:15" ht="12.75">
      <c r="A388" s="10">
        <v>0.4826388888888889</v>
      </c>
      <c r="B388" s="5">
        <f t="shared" si="81"/>
        <v>0.4826388888888889</v>
      </c>
      <c r="C388">
        <v>16005</v>
      </c>
      <c r="D388">
        <v>3.4</v>
      </c>
      <c r="E388">
        <v>-10.6</v>
      </c>
      <c r="F388">
        <v>0</v>
      </c>
      <c r="G388">
        <v>-7.9</v>
      </c>
      <c r="H388" s="2">
        <f t="shared" si="100"/>
        <v>-2.125</v>
      </c>
      <c r="I388" s="2">
        <f t="shared" si="101"/>
        <v>1.6874999999999996</v>
      </c>
      <c r="J388" s="2">
        <f t="shared" si="102"/>
        <v>-6.375</v>
      </c>
      <c r="K388" s="2">
        <f t="shared" si="103"/>
        <v>-2.837500000000002</v>
      </c>
      <c r="L388" s="2">
        <v>8</v>
      </c>
      <c r="M388" s="9">
        <v>12</v>
      </c>
      <c r="N388" s="9">
        <v>5</v>
      </c>
      <c r="O388" s="9">
        <v>15</v>
      </c>
    </row>
    <row r="389" spans="1:15" ht="12.75">
      <c r="A389" s="10">
        <v>0.4875</v>
      </c>
      <c r="B389" s="5">
        <f t="shared" si="81"/>
        <v>0.4875</v>
      </c>
      <c r="C389">
        <v>16006</v>
      </c>
      <c r="D389">
        <v>5.3</v>
      </c>
      <c r="E389">
        <v>-10.7</v>
      </c>
      <c r="F389">
        <v>2.4</v>
      </c>
      <c r="G389">
        <v>-8.3</v>
      </c>
      <c r="H389" s="2">
        <f t="shared" si="100"/>
        <v>-1.8124999999999998</v>
      </c>
      <c r="I389" s="2">
        <f t="shared" si="101"/>
        <v>1.4999999999999991</v>
      </c>
      <c r="J389" s="2">
        <f t="shared" si="102"/>
        <v>-3.037499999999999</v>
      </c>
      <c r="K389" s="2">
        <f t="shared" si="103"/>
        <v>-3.8000000000000034</v>
      </c>
      <c r="L389" s="2">
        <v>8</v>
      </c>
      <c r="M389" s="9">
        <v>12</v>
      </c>
      <c r="N389" s="9">
        <v>5</v>
      </c>
      <c r="O389" s="9">
        <v>15</v>
      </c>
    </row>
    <row r="390" spans="1:16" ht="12.75">
      <c r="A390" s="10">
        <v>0.4902777777777778</v>
      </c>
      <c r="B390" s="5">
        <f t="shared" si="81"/>
        <v>0.4902777777777778</v>
      </c>
      <c r="C390">
        <v>16007</v>
      </c>
      <c r="L390" s="2">
        <v>8</v>
      </c>
      <c r="M390" s="9">
        <v>12</v>
      </c>
      <c r="N390" s="9">
        <v>5</v>
      </c>
      <c r="O390" s="9">
        <v>15</v>
      </c>
      <c r="P390" s="8" t="s">
        <v>209</v>
      </c>
    </row>
    <row r="391" spans="1:16" ht="12.75">
      <c r="A391" s="10">
        <v>0.5041666666666667</v>
      </c>
      <c r="B391" s="5">
        <f t="shared" si="81"/>
        <v>0.5041666666666667</v>
      </c>
      <c r="C391">
        <v>16008</v>
      </c>
      <c r="D391">
        <v>5.9</v>
      </c>
      <c r="E391">
        <v>-10.3</v>
      </c>
      <c r="F391">
        <v>1.1</v>
      </c>
      <c r="G391">
        <v>-7.5</v>
      </c>
      <c r="H391" s="2">
        <f aca="true" t="shared" si="104" ref="H391:H411">(-D391+F391)/1.6</f>
        <v>-3.0000000000000004</v>
      </c>
      <c r="I391" s="2">
        <f aca="true" t="shared" si="105" ref="I391:I411">(-E391+G391)/1.6</f>
        <v>1.7500000000000004</v>
      </c>
      <c r="J391" s="2">
        <f aca="true" t="shared" si="106" ref="J391:J411">F391+3*H391</f>
        <v>-7.900000000000002</v>
      </c>
      <c r="K391" s="2">
        <f aca="true" t="shared" si="107" ref="K391:K411">G391+3*I391</f>
        <v>-2.2499999999999982</v>
      </c>
      <c r="L391" s="2" t="s">
        <v>141</v>
      </c>
      <c r="M391" s="9" t="s">
        <v>214</v>
      </c>
      <c r="N391" s="9">
        <v>5</v>
      </c>
      <c r="O391" s="9">
        <v>15</v>
      </c>
      <c r="P391" s="8" t="s">
        <v>211</v>
      </c>
    </row>
    <row r="392" spans="1:16" ht="12.75">
      <c r="A392" s="10">
        <v>0.5194444444444445</v>
      </c>
      <c r="B392" s="5">
        <f t="shared" si="81"/>
        <v>0.5194444444444445</v>
      </c>
      <c r="C392">
        <v>16009</v>
      </c>
      <c r="D392">
        <v>2.18</v>
      </c>
      <c r="E392">
        <v>-10.48</v>
      </c>
      <c r="F392">
        <v>-0.5</v>
      </c>
      <c r="G392">
        <v>-8.06</v>
      </c>
      <c r="H392" s="2">
        <f t="shared" si="104"/>
        <v>-1.675</v>
      </c>
      <c r="I392" s="2">
        <f t="shared" si="105"/>
        <v>1.5125</v>
      </c>
      <c r="J392" s="2">
        <f t="shared" si="106"/>
        <v>-5.525</v>
      </c>
      <c r="K392" s="2">
        <f t="shared" si="107"/>
        <v>-3.522500000000001</v>
      </c>
      <c r="L392" s="2" t="s">
        <v>139</v>
      </c>
      <c r="M392" s="9" t="s">
        <v>214</v>
      </c>
      <c r="N392" s="9">
        <v>5</v>
      </c>
      <c r="O392" s="9">
        <v>15</v>
      </c>
      <c r="P392" s="8" t="s">
        <v>216</v>
      </c>
    </row>
    <row r="393" spans="1:16" ht="12.75">
      <c r="A393" s="10">
        <v>0.5256944444444445</v>
      </c>
      <c r="B393" s="5">
        <f t="shared" si="81"/>
        <v>0.5256944444444445</v>
      </c>
      <c r="C393">
        <v>16010</v>
      </c>
      <c r="D393">
        <v>3.3</v>
      </c>
      <c r="E393">
        <v>-10.4</v>
      </c>
      <c r="F393">
        <v>-0.1</v>
      </c>
      <c r="G393">
        <v>-8</v>
      </c>
      <c r="H393" s="2">
        <f t="shared" si="104"/>
        <v>-2.125</v>
      </c>
      <c r="I393" s="2">
        <f t="shared" si="105"/>
        <v>1.5000000000000002</v>
      </c>
      <c r="J393" s="2">
        <f t="shared" si="106"/>
        <v>-6.475</v>
      </c>
      <c r="K393" s="2">
        <f t="shared" si="107"/>
        <v>-3.499999999999999</v>
      </c>
      <c r="L393" s="2" t="s">
        <v>141</v>
      </c>
      <c r="M393" s="9" t="s">
        <v>214</v>
      </c>
      <c r="N393" s="9">
        <v>5</v>
      </c>
      <c r="O393" s="9">
        <v>15</v>
      </c>
      <c r="P393" s="8" t="s">
        <v>215</v>
      </c>
    </row>
    <row r="394" spans="1:16" ht="12.75">
      <c r="A394" s="10">
        <v>0.5319444444444444</v>
      </c>
      <c r="B394" s="5">
        <f t="shared" si="81"/>
        <v>0.5319444444444444</v>
      </c>
      <c r="C394">
        <v>16011</v>
      </c>
      <c r="D394">
        <v>2.6</v>
      </c>
      <c r="E394">
        <v>-10.7</v>
      </c>
      <c r="F394">
        <v>-0.8</v>
      </c>
      <c r="G394">
        <v>-8</v>
      </c>
      <c r="H394" s="2">
        <f t="shared" si="104"/>
        <v>-2.125</v>
      </c>
      <c r="I394" s="2">
        <f t="shared" si="105"/>
        <v>1.6874999999999996</v>
      </c>
      <c r="J394" s="2">
        <f t="shared" si="106"/>
        <v>-7.175</v>
      </c>
      <c r="K394" s="2">
        <f t="shared" si="107"/>
        <v>-2.9375000000000018</v>
      </c>
      <c r="L394" s="2" t="s">
        <v>141</v>
      </c>
      <c r="M394" s="9" t="s">
        <v>214</v>
      </c>
      <c r="N394" s="9">
        <v>5</v>
      </c>
      <c r="O394" s="9">
        <v>15</v>
      </c>
      <c r="P394" s="8" t="s">
        <v>217</v>
      </c>
    </row>
    <row r="395" spans="1:16" ht="12.75">
      <c r="A395" s="10">
        <v>0.5944444444444444</v>
      </c>
      <c r="B395" s="5">
        <f t="shared" si="81"/>
        <v>0.5944444444444444</v>
      </c>
      <c r="C395">
        <v>16012</v>
      </c>
      <c r="D395">
        <v>0.59</v>
      </c>
      <c r="E395">
        <v>-9.7</v>
      </c>
      <c r="F395">
        <v>-0.14</v>
      </c>
      <c r="G395">
        <v>-8.1</v>
      </c>
      <c r="H395" s="2">
        <f t="shared" si="104"/>
        <v>-0.45625</v>
      </c>
      <c r="I395" s="2">
        <f t="shared" si="105"/>
        <v>0.9999999999999998</v>
      </c>
      <c r="J395" s="2">
        <f t="shared" si="106"/>
        <v>-1.50875</v>
      </c>
      <c r="K395" s="2">
        <f t="shared" si="107"/>
        <v>-5.1000000000000005</v>
      </c>
      <c r="L395" s="2">
        <v>4</v>
      </c>
      <c r="M395" s="9">
        <v>14</v>
      </c>
      <c r="N395" s="9">
        <v>5</v>
      </c>
      <c r="O395" s="9">
        <v>15</v>
      </c>
      <c r="P395" s="8" t="s">
        <v>211</v>
      </c>
    </row>
    <row r="396" spans="1:16" ht="12.75">
      <c r="A396" s="10">
        <v>0.6034722222222222</v>
      </c>
      <c r="B396" s="5">
        <f t="shared" si="81"/>
        <v>0.6034722222222222</v>
      </c>
      <c r="C396">
        <v>16013</v>
      </c>
      <c r="D396">
        <v>3</v>
      </c>
      <c r="E396">
        <v>-9.1</v>
      </c>
      <c r="F396">
        <v>0.14</v>
      </c>
      <c r="G396">
        <v>-7.7</v>
      </c>
      <c r="H396" s="2">
        <f t="shared" si="104"/>
        <v>-1.7874999999999999</v>
      </c>
      <c r="I396" s="2">
        <f t="shared" si="105"/>
        <v>0.8749999999999997</v>
      </c>
      <c r="J396" s="2">
        <f t="shared" si="106"/>
        <v>-5.2225</v>
      </c>
      <c r="K396" s="2">
        <f t="shared" si="107"/>
        <v>-5.075000000000001</v>
      </c>
      <c r="L396" s="2">
        <v>4</v>
      </c>
      <c r="M396" s="9">
        <v>14</v>
      </c>
      <c r="N396" s="9">
        <v>10</v>
      </c>
      <c r="O396" s="9">
        <v>15</v>
      </c>
      <c r="P396" s="8" t="s">
        <v>211</v>
      </c>
    </row>
    <row r="397" spans="1:15" ht="12.75">
      <c r="A397" s="10">
        <v>0.6125</v>
      </c>
      <c r="B397" s="5">
        <f t="shared" si="81"/>
        <v>0.6125</v>
      </c>
      <c r="C397">
        <v>16014</v>
      </c>
      <c r="D397">
        <v>3</v>
      </c>
      <c r="E397">
        <v>-9.4</v>
      </c>
      <c r="F397">
        <v>-0.7</v>
      </c>
      <c r="G397">
        <v>-7.1</v>
      </c>
      <c r="H397" s="2">
        <f t="shared" si="104"/>
        <v>-2.3125</v>
      </c>
      <c r="I397" s="2">
        <f t="shared" si="105"/>
        <v>1.4375000000000004</v>
      </c>
      <c r="J397" s="2">
        <f t="shared" si="106"/>
        <v>-7.6375</v>
      </c>
      <c r="K397" s="2">
        <f t="shared" si="107"/>
        <v>-2.787499999999998</v>
      </c>
      <c r="L397" s="2">
        <v>4</v>
      </c>
      <c r="M397" s="9">
        <v>12</v>
      </c>
      <c r="N397" s="9">
        <v>10</v>
      </c>
      <c r="O397" s="9">
        <v>15</v>
      </c>
    </row>
    <row r="398" spans="1:15" ht="12.75">
      <c r="A398" s="10">
        <v>0.6486111111111111</v>
      </c>
      <c r="B398" s="5">
        <f t="shared" si="81"/>
        <v>0.6486111111111111</v>
      </c>
      <c r="C398">
        <v>16015</v>
      </c>
      <c r="D398">
        <v>2.9</v>
      </c>
      <c r="E398">
        <v>-9</v>
      </c>
      <c r="F398">
        <v>-0.3</v>
      </c>
      <c r="G398">
        <v>-6.6</v>
      </c>
      <c r="H398" s="2">
        <f t="shared" si="104"/>
        <v>-1.9999999999999998</v>
      </c>
      <c r="I398" s="2">
        <f t="shared" si="105"/>
        <v>1.5000000000000002</v>
      </c>
      <c r="J398" s="2">
        <f t="shared" si="106"/>
        <v>-6.299999999999999</v>
      </c>
      <c r="K398" s="2">
        <f t="shared" si="107"/>
        <v>-2.0999999999999988</v>
      </c>
      <c r="L398" s="2">
        <v>4</v>
      </c>
      <c r="M398" s="9">
        <v>12</v>
      </c>
      <c r="N398" s="9">
        <v>15</v>
      </c>
      <c r="O398" s="9">
        <v>15</v>
      </c>
    </row>
    <row r="399" spans="1:15" ht="12.75">
      <c r="A399" s="10">
        <v>0.6548611111111111</v>
      </c>
      <c r="B399" s="5">
        <f t="shared" si="81"/>
        <v>0.6548611111111111</v>
      </c>
      <c r="C399">
        <v>16016</v>
      </c>
      <c r="D399">
        <v>3.2</v>
      </c>
      <c r="E399">
        <v>-9.1</v>
      </c>
      <c r="F399">
        <v>-0.4</v>
      </c>
      <c r="G399">
        <v>-7.7</v>
      </c>
      <c r="H399" s="2">
        <f t="shared" si="104"/>
        <v>-2.25</v>
      </c>
      <c r="I399" s="2">
        <f t="shared" si="105"/>
        <v>0.8749999999999997</v>
      </c>
      <c r="J399" s="2">
        <f t="shared" si="106"/>
        <v>-7.15</v>
      </c>
      <c r="K399" s="2">
        <f t="shared" si="107"/>
        <v>-5.075000000000001</v>
      </c>
      <c r="L399" s="2">
        <v>4</v>
      </c>
      <c r="M399" s="9">
        <v>10</v>
      </c>
      <c r="N399" s="9">
        <v>5</v>
      </c>
      <c r="O399" s="9">
        <v>15</v>
      </c>
    </row>
    <row r="400" spans="1:15" ht="12.75">
      <c r="A400" s="10">
        <v>0.4201388888888889</v>
      </c>
      <c r="B400" s="5">
        <f t="shared" si="81"/>
        <v>0.4201388888888889</v>
      </c>
      <c r="C400">
        <v>17001</v>
      </c>
      <c r="D400">
        <v>2.7</v>
      </c>
      <c r="E400">
        <v>-10.7</v>
      </c>
      <c r="F400">
        <v>-0.9</v>
      </c>
      <c r="G400">
        <v>-8</v>
      </c>
      <c r="H400" s="2">
        <f t="shared" si="104"/>
        <v>-2.25</v>
      </c>
      <c r="I400" s="2">
        <f t="shared" si="105"/>
        <v>1.6874999999999996</v>
      </c>
      <c r="J400" s="2">
        <f t="shared" si="106"/>
        <v>-7.65</v>
      </c>
      <c r="K400" s="2">
        <f t="shared" si="107"/>
        <v>-2.9375000000000018</v>
      </c>
      <c r="L400" s="2">
        <v>16</v>
      </c>
      <c r="M400" s="9">
        <v>6</v>
      </c>
      <c r="N400" s="9">
        <v>5</v>
      </c>
      <c r="O400" s="9">
        <v>15</v>
      </c>
    </row>
    <row r="401" spans="1:16" ht="12.75">
      <c r="A401" s="10">
        <v>0.4708333333333334</v>
      </c>
      <c r="B401" s="5">
        <f t="shared" si="81"/>
        <v>0.4708333333333334</v>
      </c>
      <c r="C401">
        <v>17002</v>
      </c>
      <c r="D401">
        <v>2.5</v>
      </c>
      <c r="E401">
        <v>-10.4</v>
      </c>
      <c r="F401">
        <v>-0.5</v>
      </c>
      <c r="G401">
        <v>-8</v>
      </c>
      <c r="H401" s="2">
        <f t="shared" si="104"/>
        <v>-1.875</v>
      </c>
      <c r="I401" s="2">
        <f t="shared" si="105"/>
        <v>1.5000000000000002</v>
      </c>
      <c r="J401" s="2">
        <f t="shared" si="106"/>
        <v>-6.125</v>
      </c>
      <c r="K401" s="2">
        <f t="shared" si="107"/>
        <v>-3.499999999999999</v>
      </c>
      <c r="L401" s="2">
        <v>16</v>
      </c>
      <c r="M401" s="9">
        <v>8</v>
      </c>
      <c r="N401" s="9">
        <v>5</v>
      </c>
      <c r="O401" s="9">
        <v>15</v>
      </c>
      <c r="P401" s="8" t="s">
        <v>218</v>
      </c>
    </row>
    <row r="402" spans="1:15" ht="12.75">
      <c r="A402" s="10">
        <v>0.4770833333333333</v>
      </c>
      <c r="B402" s="5">
        <f t="shared" si="81"/>
        <v>0.4770833333333333</v>
      </c>
      <c r="C402">
        <v>17003</v>
      </c>
      <c r="D402">
        <v>2.7</v>
      </c>
      <c r="E402">
        <v>-10.8</v>
      </c>
      <c r="F402">
        <v>-0.8</v>
      </c>
      <c r="G402">
        <v>-7.9</v>
      </c>
      <c r="H402" s="2">
        <f t="shared" si="104"/>
        <v>-2.1875</v>
      </c>
      <c r="I402" s="2">
        <f t="shared" si="105"/>
        <v>1.8125000000000002</v>
      </c>
      <c r="J402" s="2">
        <f t="shared" si="106"/>
        <v>-7.3625</v>
      </c>
      <c r="K402" s="2">
        <f t="shared" si="107"/>
        <v>-2.4624999999999995</v>
      </c>
      <c r="L402" s="2">
        <v>16</v>
      </c>
      <c r="M402" s="9">
        <v>6</v>
      </c>
      <c r="N402" s="9">
        <v>5</v>
      </c>
      <c r="O402" s="9">
        <v>15</v>
      </c>
    </row>
    <row r="403" spans="1:15" ht="12.75">
      <c r="A403" s="10">
        <v>0.4826388888888889</v>
      </c>
      <c r="B403" s="5">
        <f t="shared" si="81"/>
        <v>0.4826388888888889</v>
      </c>
      <c r="C403">
        <v>17004</v>
      </c>
      <c r="D403">
        <v>2.7</v>
      </c>
      <c r="E403">
        <v>-10.6</v>
      </c>
      <c r="F403">
        <v>-0.8</v>
      </c>
      <c r="G403">
        <v>-7.4</v>
      </c>
      <c r="H403" s="2">
        <f t="shared" si="104"/>
        <v>-2.1875</v>
      </c>
      <c r="I403" s="2">
        <f t="shared" si="105"/>
        <v>1.9999999999999996</v>
      </c>
      <c r="J403" s="2">
        <f t="shared" si="106"/>
        <v>-7.3625</v>
      </c>
      <c r="K403" s="2">
        <f t="shared" si="107"/>
        <v>-1.4000000000000021</v>
      </c>
      <c r="L403" s="2">
        <v>16</v>
      </c>
      <c r="M403" s="9">
        <v>6.25</v>
      </c>
      <c r="N403" s="9">
        <v>5</v>
      </c>
      <c r="O403" s="9">
        <v>15</v>
      </c>
    </row>
    <row r="404" spans="1:11" ht="12.75">
      <c r="A404" s="10">
        <v>0.49513888888888885</v>
      </c>
      <c r="B404" s="5">
        <f t="shared" si="81"/>
        <v>0.49513888888888885</v>
      </c>
      <c r="C404" t="s">
        <v>178</v>
      </c>
      <c r="D404">
        <v>1.3</v>
      </c>
      <c r="E404">
        <v>-10.3</v>
      </c>
      <c r="F404">
        <v>-3.6</v>
      </c>
      <c r="G404">
        <v>-7.6</v>
      </c>
      <c r="H404" s="2">
        <f t="shared" si="104"/>
        <v>-3.0625</v>
      </c>
      <c r="I404" s="2">
        <f t="shared" si="105"/>
        <v>1.6875000000000007</v>
      </c>
      <c r="J404" s="2">
        <f t="shared" si="106"/>
        <v>-12.7875</v>
      </c>
      <c r="K404" s="2">
        <f t="shared" si="107"/>
        <v>-2.537499999999998</v>
      </c>
    </row>
    <row r="405" spans="1:15" ht="12.75">
      <c r="A405" s="10">
        <v>0.4993055555555555</v>
      </c>
      <c r="B405" s="5">
        <f t="shared" si="81"/>
        <v>0.4993055555555555</v>
      </c>
      <c r="C405">
        <v>17005</v>
      </c>
      <c r="D405">
        <v>1.4</v>
      </c>
      <c r="E405">
        <v>-10.6</v>
      </c>
      <c r="F405">
        <v>-3.5</v>
      </c>
      <c r="G405">
        <v>-7.7</v>
      </c>
      <c r="H405" s="2">
        <f t="shared" si="104"/>
        <v>-3.0625</v>
      </c>
      <c r="I405" s="2">
        <f t="shared" si="105"/>
        <v>1.8124999999999996</v>
      </c>
      <c r="J405" s="2">
        <f t="shared" si="106"/>
        <v>-12.6875</v>
      </c>
      <c r="K405" s="2">
        <f t="shared" si="107"/>
        <v>-2.262500000000002</v>
      </c>
      <c r="L405" s="2">
        <v>16</v>
      </c>
      <c r="M405" s="9">
        <v>6</v>
      </c>
      <c r="N405" s="9">
        <v>5</v>
      </c>
      <c r="O405" s="9">
        <v>15</v>
      </c>
    </row>
    <row r="406" spans="1:15" ht="12.75">
      <c r="A406" s="10">
        <v>0.5166666666666667</v>
      </c>
      <c r="B406" s="5">
        <f t="shared" si="81"/>
        <v>0.5166666666666667</v>
      </c>
      <c r="C406">
        <v>17006</v>
      </c>
      <c r="D406">
        <v>1.3</v>
      </c>
      <c r="E406">
        <v>-9.9</v>
      </c>
      <c r="F406">
        <v>-3.6</v>
      </c>
      <c r="G406">
        <v>-7.5</v>
      </c>
      <c r="H406" s="2">
        <f t="shared" si="104"/>
        <v>-3.0625</v>
      </c>
      <c r="I406" s="2">
        <f t="shared" si="105"/>
        <v>1.5000000000000002</v>
      </c>
      <c r="J406" s="2">
        <f t="shared" si="106"/>
        <v>-12.7875</v>
      </c>
      <c r="K406" s="2">
        <f t="shared" si="107"/>
        <v>-2.999999999999999</v>
      </c>
      <c r="L406" s="2">
        <v>16</v>
      </c>
      <c r="M406" s="9">
        <v>6</v>
      </c>
      <c r="N406" s="9">
        <v>7</v>
      </c>
      <c r="O406" s="9">
        <v>15</v>
      </c>
    </row>
    <row r="407" spans="1:15" ht="12.75">
      <c r="A407" s="10">
        <v>0.5256944444444445</v>
      </c>
      <c r="B407" s="5">
        <f t="shared" si="81"/>
        <v>0.5256944444444445</v>
      </c>
      <c r="C407">
        <v>17007</v>
      </c>
      <c r="D407">
        <v>1.9</v>
      </c>
      <c r="E407">
        <v>-10.3</v>
      </c>
      <c r="F407">
        <v>-3.3</v>
      </c>
      <c r="G407">
        <v>-7.7</v>
      </c>
      <c r="H407" s="2">
        <f t="shared" si="104"/>
        <v>-3.2499999999999996</v>
      </c>
      <c r="I407" s="2">
        <f t="shared" si="105"/>
        <v>1.6250000000000002</v>
      </c>
      <c r="J407" s="2">
        <f t="shared" si="106"/>
        <v>-13.049999999999997</v>
      </c>
      <c r="K407" s="2">
        <f t="shared" si="107"/>
        <v>-2.8249999999999993</v>
      </c>
      <c r="L407" s="2">
        <v>16</v>
      </c>
      <c r="M407" s="9">
        <v>4.2</v>
      </c>
      <c r="N407" s="9">
        <v>7</v>
      </c>
      <c r="O407" s="9">
        <v>15</v>
      </c>
    </row>
    <row r="408" spans="1:16" ht="12.75">
      <c r="A408" s="10">
        <v>0.6013888888888889</v>
      </c>
      <c r="B408" s="5">
        <f t="shared" si="81"/>
        <v>0.6013888888888889</v>
      </c>
      <c r="C408">
        <v>17008</v>
      </c>
      <c r="D408">
        <v>0</v>
      </c>
      <c r="E408">
        <v>0</v>
      </c>
      <c r="F408">
        <v>-3</v>
      </c>
      <c r="G408">
        <v>-7.7</v>
      </c>
      <c r="H408" s="2">
        <f t="shared" si="104"/>
        <v>-1.875</v>
      </c>
      <c r="I408" s="2">
        <f t="shared" si="105"/>
        <v>-4.8125</v>
      </c>
      <c r="J408" s="2">
        <f t="shared" si="106"/>
        <v>-8.625</v>
      </c>
      <c r="K408" s="2">
        <f t="shared" si="107"/>
        <v>-22.1375</v>
      </c>
      <c r="L408" s="2">
        <v>16</v>
      </c>
      <c r="M408" s="9">
        <v>8</v>
      </c>
      <c r="N408" s="9">
        <v>7</v>
      </c>
      <c r="O408" s="9">
        <v>15</v>
      </c>
      <c r="P408" s="8" t="s">
        <v>220</v>
      </c>
    </row>
    <row r="409" spans="1:16" ht="12.75">
      <c r="A409" s="10">
        <v>0.6104166666666667</v>
      </c>
      <c r="B409" s="5">
        <f t="shared" si="81"/>
        <v>0.6104166666666667</v>
      </c>
      <c r="C409">
        <v>17009</v>
      </c>
      <c r="D409">
        <v>0.4</v>
      </c>
      <c r="E409">
        <v>-10.3</v>
      </c>
      <c r="F409">
        <v>-4.2</v>
      </c>
      <c r="G409">
        <v>-7.7</v>
      </c>
      <c r="H409" s="2">
        <f t="shared" si="104"/>
        <v>-2.875</v>
      </c>
      <c r="I409" s="2">
        <f t="shared" si="105"/>
        <v>1.6250000000000002</v>
      </c>
      <c r="J409" s="2">
        <f t="shared" si="106"/>
        <v>-12.825</v>
      </c>
      <c r="K409" s="2">
        <f t="shared" si="107"/>
        <v>-2.8249999999999993</v>
      </c>
      <c r="L409" s="2" t="s">
        <v>162</v>
      </c>
      <c r="M409" s="9">
        <v>8</v>
      </c>
      <c r="N409" s="9">
        <v>7</v>
      </c>
      <c r="O409" s="9">
        <v>15</v>
      </c>
      <c r="P409" s="8" t="s">
        <v>219</v>
      </c>
    </row>
    <row r="410" spans="1:16" ht="12.75">
      <c r="A410" s="10">
        <v>0.6159722222222223</v>
      </c>
      <c r="B410" s="5">
        <f t="shared" si="81"/>
        <v>0.6159722222222223</v>
      </c>
      <c r="C410">
        <v>17010</v>
      </c>
      <c r="D410">
        <v>1.3</v>
      </c>
      <c r="E410">
        <v>-10.3</v>
      </c>
      <c r="F410">
        <v>-3.5</v>
      </c>
      <c r="G410">
        <v>-7.7</v>
      </c>
      <c r="H410" s="2">
        <f t="shared" si="104"/>
        <v>-2.9999999999999996</v>
      </c>
      <c r="I410" s="2">
        <f t="shared" si="105"/>
        <v>1.6250000000000002</v>
      </c>
      <c r="J410" s="2">
        <f t="shared" si="106"/>
        <v>-12.499999999999998</v>
      </c>
      <c r="K410" s="2">
        <f t="shared" si="107"/>
        <v>-2.8249999999999993</v>
      </c>
      <c r="L410" s="2" t="s">
        <v>162</v>
      </c>
      <c r="M410" s="9">
        <v>8</v>
      </c>
      <c r="N410" s="9">
        <v>7</v>
      </c>
      <c r="O410" s="9">
        <v>15</v>
      </c>
      <c r="P410" s="8" t="s">
        <v>219</v>
      </c>
    </row>
    <row r="411" spans="1:16" ht="12.75">
      <c r="A411" s="10">
        <v>0.6326388888888889</v>
      </c>
      <c r="B411" s="5">
        <f t="shared" si="81"/>
        <v>0.6326388888888889</v>
      </c>
      <c r="C411">
        <v>17011</v>
      </c>
      <c r="D411">
        <v>1</v>
      </c>
      <c r="E411">
        <v>-10.6</v>
      </c>
      <c r="F411">
        <v>-3.4</v>
      </c>
      <c r="G411">
        <v>-7.4</v>
      </c>
      <c r="H411" s="2">
        <f>(-D411+F411)/1.6</f>
        <v>-2.75</v>
      </c>
      <c r="I411" s="2">
        <f t="shared" si="105"/>
        <v>1.9999999999999996</v>
      </c>
      <c r="J411" s="2">
        <f t="shared" si="106"/>
        <v>-11.65</v>
      </c>
      <c r="K411" s="2">
        <f t="shared" si="107"/>
        <v>-1.4000000000000021</v>
      </c>
      <c r="L411" s="2" t="s">
        <v>162</v>
      </c>
      <c r="M411" s="9">
        <v>8</v>
      </c>
      <c r="N411" s="9">
        <v>7</v>
      </c>
      <c r="O411" s="9">
        <v>15</v>
      </c>
      <c r="P411" s="8" t="s">
        <v>221</v>
      </c>
    </row>
    <row r="412" spans="1:16" ht="12.75">
      <c r="A412" s="10">
        <v>0.6361111111111112</v>
      </c>
      <c r="B412" s="5">
        <f t="shared" si="81"/>
        <v>0.6361111111111112</v>
      </c>
      <c r="C412">
        <v>17012</v>
      </c>
      <c r="D412">
        <v>1.3</v>
      </c>
      <c r="E412">
        <v>-10.2</v>
      </c>
      <c r="L412" s="2" t="s">
        <v>162</v>
      </c>
      <c r="M412" s="9">
        <v>8</v>
      </c>
      <c r="N412" s="9">
        <v>7</v>
      </c>
      <c r="O412" s="9">
        <v>15</v>
      </c>
      <c r="P412" s="8" t="s">
        <v>222</v>
      </c>
    </row>
    <row r="413" spans="1:16" ht="12.75">
      <c r="A413" s="10">
        <v>0.6763888888888889</v>
      </c>
      <c r="B413" s="5">
        <f t="shared" si="81"/>
        <v>0.6763888888888889</v>
      </c>
      <c r="C413">
        <v>17013</v>
      </c>
      <c r="D413">
        <v>1</v>
      </c>
      <c r="E413">
        <v>-10.3</v>
      </c>
      <c r="F413">
        <v>-3.8</v>
      </c>
      <c r="G413">
        <v>-7.9</v>
      </c>
      <c r="H413" s="2">
        <f aca="true" t="shared" si="108" ref="H413:H424">(-D413+F413)/1.6</f>
        <v>-2.9999999999999996</v>
      </c>
      <c r="I413" s="2">
        <f aca="true" t="shared" si="109" ref="I413:I424">(-E413+G413)/1.6</f>
        <v>1.5000000000000002</v>
      </c>
      <c r="J413" s="2">
        <f aca="true" t="shared" si="110" ref="J413:J424">F413+3*H413</f>
        <v>-12.799999999999997</v>
      </c>
      <c r="K413" s="2">
        <f aca="true" t="shared" si="111" ref="K413:K424">G413+3*I413</f>
        <v>-3.3999999999999995</v>
      </c>
      <c r="L413" s="2" t="s">
        <v>162</v>
      </c>
      <c r="M413" s="9">
        <v>8</v>
      </c>
      <c r="N413" s="9">
        <v>7</v>
      </c>
      <c r="O413" s="9">
        <v>15</v>
      </c>
      <c r="P413" s="8" t="s">
        <v>223</v>
      </c>
    </row>
    <row r="414" spans="1:16" ht="26.25">
      <c r="A414" s="10">
        <v>0.6847222222222222</v>
      </c>
      <c r="B414" s="5">
        <f t="shared" si="81"/>
        <v>0.6847222222222222</v>
      </c>
      <c r="C414">
        <v>17014</v>
      </c>
      <c r="D414">
        <v>1.3</v>
      </c>
      <c r="E414">
        <v>-10.7</v>
      </c>
      <c r="F414">
        <v>-3.2</v>
      </c>
      <c r="G414">
        <v>-7.7</v>
      </c>
      <c r="H414" s="2">
        <f t="shared" si="108"/>
        <v>-2.8125</v>
      </c>
      <c r="I414" s="2">
        <f t="shared" si="109"/>
        <v>1.8749999999999993</v>
      </c>
      <c r="J414" s="2">
        <f t="shared" si="110"/>
        <v>-11.6375</v>
      </c>
      <c r="K414" s="2">
        <f t="shared" si="111"/>
        <v>-2.075000000000002</v>
      </c>
      <c r="L414" s="2" t="s">
        <v>162</v>
      </c>
      <c r="M414" s="9">
        <v>8</v>
      </c>
      <c r="N414" s="9">
        <v>7</v>
      </c>
      <c r="O414" s="9">
        <v>15</v>
      </c>
      <c r="P414" s="8" t="s">
        <v>224</v>
      </c>
    </row>
    <row r="415" spans="1:16" ht="12.75">
      <c r="A415" s="10">
        <v>0.6868055555555556</v>
      </c>
      <c r="B415" s="5">
        <f t="shared" si="81"/>
        <v>0.6868055555555556</v>
      </c>
      <c r="C415">
        <v>17015</v>
      </c>
      <c r="D415">
        <v>1.15</v>
      </c>
      <c r="E415">
        <v>-10.6</v>
      </c>
      <c r="F415">
        <v>-3.6</v>
      </c>
      <c r="G415">
        <v>-7.7</v>
      </c>
      <c r="H415" s="2">
        <f t="shared" si="108"/>
        <v>-2.96875</v>
      </c>
      <c r="I415" s="2">
        <f t="shared" si="109"/>
        <v>1.8124999999999996</v>
      </c>
      <c r="J415" s="2">
        <f t="shared" si="110"/>
        <v>-12.50625</v>
      </c>
      <c r="K415" s="2">
        <f t="shared" si="111"/>
        <v>-2.262500000000002</v>
      </c>
      <c r="L415" s="2" t="s">
        <v>162</v>
      </c>
      <c r="M415" s="9">
        <v>7.5</v>
      </c>
      <c r="N415" s="9">
        <v>7</v>
      </c>
      <c r="O415" s="9">
        <v>15</v>
      </c>
      <c r="P415" s="8" t="s">
        <v>225</v>
      </c>
    </row>
    <row r="416" spans="1:16" ht="12.75">
      <c r="A416" s="10">
        <v>0.6944444444444445</v>
      </c>
      <c r="B416" s="5">
        <f t="shared" si="81"/>
        <v>0.6944444444444445</v>
      </c>
      <c r="C416">
        <v>17016</v>
      </c>
      <c r="D416">
        <v>1.3</v>
      </c>
      <c r="E416">
        <v>-10.4</v>
      </c>
      <c r="F416">
        <v>-3.5</v>
      </c>
      <c r="G416">
        <v>-7.7</v>
      </c>
      <c r="H416" s="2">
        <f t="shared" si="108"/>
        <v>-2.9999999999999996</v>
      </c>
      <c r="I416" s="2">
        <f t="shared" si="109"/>
        <v>1.6875</v>
      </c>
      <c r="J416" s="2">
        <f t="shared" si="110"/>
        <v>-12.499999999999998</v>
      </c>
      <c r="K416" s="2">
        <f t="shared" si="111"/>
        <v>-2.6375</v>
      </c>
      <c r="L416" s="2" t="s">
        <v>162</v>
      </c>
      <c r="M416" s="9">
        <v>7.4</v>
      </c>
      <c r="N416" s="9">
        <v>7</v>
      </c>
      <c r="O416" s="9">
        <v>15</v>
      </c>
      <c r="P416" s="8" t="s">
        <v>227</v>
      </c>
    </row>
    <row r="417" spans="1:16" ht="12.75">
      <c r="A417" s="10">
        <v>0.7027777777777778</v>
      </c>
      <c r="B417" s="5">
        <f t="shared" si="81"/>
        <v>0.7027777777777778</v>
      </c>
      <c r="C417">
        <v>17017</v>
      </c>
      <c r="D417">
        <v>1.4</v>
      </c>
      <c r="E417">
        <v>-10.6</v>
      </c>
      <c r="F417">
        <v>-3.4</v>
      </c>
      <c r="G417">
        <v>-7.9</v>
      </c>
      <c r="H417" s="2">
        <f t="shared" si="108"/>
        <v>-2.9999999999999996</v>
      </c>
      <c r="I417" s="2">
        <f t="shared" si="109"/>
        <v>1.6874999999999996</v>
      </c>
      <c r="J417" s="2">
        <f t="shared" si="110"/>
        <v>-12.399999999999999</v>
      </c>
      <c r="K417" s="2">
        <f t="shared" si="111"/>
        <v>-2.837500000000002</v>
      </c>
      <c r="L417" s="2" t="s">
        <v>162</v>
      </c>
      <c r="M417" s="9">
        <v>8.4</v>
      </c>
      <c r="N417" s="9">
        <v>7</v>
      </c>
      <c r="O417" s="9">
        <v>15</v>
      </c>
      <c r="P417" s="8" t="s">
        <v>226</v>
      </c>
    </row>
    <row r="418" spans="1:16" ht="12.75">
      <c r="A418" s="10">
        <v>0.7472222222222222</v>
      </c>
      <c r="B418" s="5">
        <f t="shared" si="81"/>
        <v>0.7472222222222222</v>
      </c>
      <c r="C418">
        <v>17018</v>
      </c>
      <c r="D418">
        <v>1.3</v>
      </c>
      <c r="E418">
        <v>-10.2</v>
      </c>
      <c r="F418">
        <v>-3.1</v>
      </c>
      <c r="G418">
        <v>-7.9</v>
      </c>
      <c r="H418" s="2">
        <f t="shared" si="108"/>
        <v>-2.75</v>
      </c>
      <c r="I418" s="2">
        <f t="shared" si="109"/>
        <v>1.4374999999999993</v>
      </c>
      <c r="J418" s="2">
        <f t="shared" si="110"/>
        <v>-11.35</v>
      </c>
      <c r="K418" s="2">
        <f t="shared" si="111"/>
        <v>-3.587500000000002</v>
      </c>
      <c r="L418" s="2" t="s">
        <v>162</v>
      </c>
      <c r="M418" s="9">
        <v>6</v>
      </c>
      <c r="N418" s="9">
        <v>7</v>
      </c>
      <c r="O418" s="9">
        <v>15</v>
      </c>
      <c r="P418" s="8" t="s">
        <v>228</v>
      </c>
    </row>
    <row r="419" spans="1:16" ht="12.75">
      <c r="A419" s="10">
        <v>0.7625</v>
      </c>
      <c r="B419" s="5">
        <f t="shared" si="81"/>
        <v>0.7625</v>
      </c>
      <c r="C419">
        <v>17019</v>
      </c>
      <c r="D419">
        <v>1.8</v>
      </c>
      <c r="E419">
        <v>-9.9</v>
      </c>
      <c r="F419">
        <v>-2.9</v>
      </c>
      <c r="G419">
        <v>-7.9</v>
      </c>
      <c r="H419" s="2">
        <f t="shared" si="108"/>
        <v>-2.9375</v>
      </c>
      <c r="I419" s="2">
        <f t="shared" si="109"/>
        <v>1.25</v>
      </c>
      <c r="J419" s="2">
        <f t="shared" si="110"/>
        <v>-11.7125</v>
      </c>
      <c r="K419" s="2">
        <f t="shared" si="111"/>
        <v>-4.15</v>
      </c>
      <c r="L419" s="2" t="s">
        <v>229</v>
      </c>
      <c r="M419" s="9">
        <v>4</v>
      </c>
      <c r="N419" s="9">
        <v>7</v>
      </c>
      <c r="O419" s="9">
        <v>15</v>
      </c>
      <c r="P419" s="8" t="s">
        <v>230</v>
      </c>
    </row>
    <row r="420" spans="1:16" ht="12.75">
      <c r="A420" s="10">
        <v>0.7680555555555556</v>
      </c>
      <c r="B420" s="5">
        <f t="shared" si="81"/>
        <v>0.7680555555555556</v>
      </c>
      <c r="C420">
        <v>17020</v>
      </c>
      <c r="D420">
        <v>2.15</v>
      </c>
      <c r="E420">
        <v>-10.3</v>
      </c>
      <c r="F420">
        <v>-2.89</v>
      </c>
      <c r="G420">
        <v>-7.9</v>
      </c>
      <c r="H420" s="2">
        <f t="shared" si="108"/>
        <v>-3.15</v>
      </c>
      <c r="I420" s="2">
        <f t="shared" si="109"/>
        <v>1.5000000000000002</v>
      </c>
      <c r="J420" s="2">
        <f t="shared" si="110"/>
        <v>-12.34</v>
      </c>
      <c r="K420" s="2">
        <f t="shared" si="111"/>
        <v>-3.3999999999999995</v>
      </c>
      <c r="L420" s="2" t="s">
        <v>229</v>
      </c>
      <c r="M420" s="9">
        <v>6</v>
      </c>
      <c r="N420" s="9">
        <v>7</v>
      </c>
      <c r="O420" s="9">
        <v>15</v>
      </c>
      <c r="P420" s="8" t="s">
        <v>230</v>
      </c>
    </row>
    <row r="421" spans="1:15" ht="12.75">
      <c r="A421" s="10">
        <v>0.775</v>
      </c>
      <c r="B421" s="5">
        <f t="shared" si="81"/>
        <v>0.775</v>
      </c>
      <c r="C421">
        <v>17021</v>
      </c>
      <c r="D421">
        <v>2.3</v>
      </c>
      <c r="E421">
        <v>-10.3</v>
      </c>
      <c r="F421">
        <v>-3.1</v>
      </c>
      <c r="G421">
        <v>-7.9</v>
      </c>
      <c r="H421" s="2">
        <f t="shared" si="108"/>
        <v>-3.375</v>
      </c>
      <c r="I421" s="2">
        <f t="shared" si="109"/>
        <v>1.5000000000000002</v>
      </c>
      <c r="J421" s="2">
        <f t="shared" si="110"/>
        <v>-13.225</v>
      </c>
      <c r="K421" s="2">
        <f t="shared" si="111"/>
        <v>-3.3999999999999995</v>
      </c>
      <c r="L421" s="2">
        <v>16</v>
      </c>
      <c r="M421" s="9">
        <v>15</v>
      </c>
      <c r="N421" s="9">
        <v>10</v>
      </c>
      <c r="O421" s="9">
        <v>15</v>
      </c>
    </row>
    <row r="422" spans="1:15" ht="12.75">
      <c r="A422" s="10">
        <v>0.8222222222222223</v>
      </c>
      <c r="B422" s="5">
        <f t="shared" si="81"/>
        <v>0.8222222222222223</v>
      </c>
      <c r="C422">
        <v>17022</v>
      </c>
      <c r="D422">
        <v>2.6</v>
      </c>
      <c r="E422">
        <v>-10.6</v>
      </c>
      <c r="F422">
        <v>-2.6</v>
      </c>
      <c r="G422">
        <v>-7.4</v>
      </c>
      <c r="H422" s="2">
        <f t="shared" si="108"/>
        <v>-3.25</v>
      </c>
      <c r="I422" s="2">
        <f t="shared" si="109"/>
        <v>1.9999999999999996</v>
      </c>
      <c r="J422" s="2">
        <f t="shared" si="110"/>
        <v>-12.35</v>
      </c>
      <c r="K422" s="2">
        <f t="shared" si="111"/>
        <v>-1.4000000000000021</v>
      </c>
      <c r="L422" s="2">
        <v>16</v>
      </c>
      <c r="M422" s="9">
        <v>15</v>
      </c>
      <c r="N422" s="9">
        <v>15</v>
      </c>
      <c r="O422" s="9">
        <v>15</v>
      </c>
    </row>
    <row r="423" spans="1:15" ht="12.75">
      <c r="A423" s="10">
        <v>0.8611111111111112</v>
      </c>
      <c r="B423" s="5">
        <f t="shared" si="81"/>
        <v>0.8611111111111112</v>
      </c>
      <c r="C423">
        <v>17023</v>
      </c>
      <c r="D423">
        <v>1.4</v>
      </c>
      <c r="E423">
        <v>-10.7</v>
      </c>
      <c r="F423">
        <v>-3.1</v>
      </c>
      <c r="G423">
        <v>-6.9</v>
      </c>
      <c r="H423" s="2">
        <f t="shared" si="108"/>
        <v>-2.8125</v>
      </c>
      <c r="I423" s="2">
        <f t="shared" si="109"/>
        <v>2.374999999999999</v>
      </c>
      <c r="J423" s="2">
        <f t="shared" si="110"/>
        <v>-11.5375</v>
      </c>
      <c r="K423" s="2">
        <f t="shared" si="111"/>
        <v>0.22499999999999698</v>
      </c>
      <c r="L423" s="2">
        <v>16</v>
      </c>
      <c r="M423" s="9">
        <v>29</v>
      </c>
      <c r="N423" s="9">
        <v>15</v>
      </c>
      <c r="O423" s="9">
        <v>15</v>
      </c>
    </row>
    <row r="424" spans="1:15" ht="12.75">
      <c r="A424" s="10">
        <v>0.86875</v>
      </c>
      <c r="B424" s="5">
        <f t="shared" si="81"/>
        <v>0.86875</v>
      </c>
      <c r="C424">
        <v>17024</v>
      </c>
      <c r="D424">
        <v>1.2</v>
      </c>
      <c r="E424">
        <v>-10.5</v>
      </c>
      <c r="F424">
        <v>-3.7</v>
      </c>
      <c r="G424">
        <v>-7.5</v>
      </c>
      <c r="H424" s="2">
        <f t="shared" si="108"/>
        <v>-3.0625</v>
      </c>
      <c r="I424" s="2">
        <f t="shared" si="109"/>
        <v>1.875</v>
      </c>
      <c r="J424" s="2">
        <f t="shared" si="110"/>
        <v>-12.8875</v>
      </c>
      <c r="K424" s="2">
        <f t="shared" si="111"/>
        <v>-1.875</v>
      </c>
      <c r="L424" s="2">
        <v>16</v>
      </c>
      <c r="M424" s="9">
        <v>29</v>
      </c>
      <c r="N424" s="9">
        <v>10</v>
      </c>
      <c r="O424" s="9">
        <v>20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Brookhaven National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Harold Kirk</dc:creator>
  <cp:keywords/>
  <dc:description/>
  <cp:lastModifiedBy>MERIT</cp:lastModifiedBy>
  <dcterms:created xsi:type="dcterms:W3CDTF">2007-10-26T06:35:57Z</dcterms:created>
  <dcterms:modified xsi:type="dcterms:W3CDTF">2007-11-11T19:54:08Z</dcterms:modified>
  <cp:category/>
  <cp:version/>
  <cp:contentType/>
  <cp:contentStatus/>
</cp:coreProperties>
</file>